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DESNUTRICION Y ANEMIA\"/>
    </mc:Choice>
  </mc:AlternateContent>
  <bookViews>
    <workbookView xWindow="120" yWindow="120" windowWidth="28515" windowHeight="12585" activeTab="2"/>
  </bookViews>
  <sheets>
    <sheet name="ANEMIA GESTS." sheetId="1" r:id="rId1"/>
    <sheet name="ANEMIA NIÑOS" sheetId="2" r:id="rId2"/>
    <sheet name="DCI" sheetId="3" r:id="rId3"/>
  </sheets>
  <calcPr calcId="162913"/>
</workbook>
</file>

<file path=xl/calcChain.xml><?xml version="1.0" encoding="utf-8"?>
<calcChain xmlns="http://schemas.openxmlformats.org/spreadsheetml/2006/main">
  <c r="P5" i="2" l="1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4" i="2"/>
  <c r="I7" i="2"/>
  <c r="I15" i="2"/>
  <c r="I23" i="2"/>
  <c r="I31" i="2"/>
  <c r="I39" i="2"/>
  <c r="I47" i="2"/>
  <c r="I55" i="2"/>
  <c r="I63" i="2"/>
  <c r="I71" i="2"/>
  <c r="I79" i="2"/>
  <c r="G5" i="2"/>
  <c r="I5" i="2" s="1"/>
  <c r="G6" i="2"/>
  <c r="I6" i="2" s="1"/>
  <c r="G7" i="2"/>
  <c r="G8" i="2"/>
  <c r="I8" i="2" s="1"/>
  <c r="G9" i="2"/>
  <c r="I9" i="2" s="1"/>
  <c r="G10" i="2"/>
  <c r="I10" i="2" s="1"/>
  <c r="G11" i="2"/>
  <c r="I11" i="2" s="1"/>
  <c r="G12" i="2"/>
  <c r="I12" i="2" s="1"/>
  <c r="G13" i="2"/>
  <c r="I13" i="2" s="1"/>
  <c r="G14" i="2"/>
  <c r="I14" i="2" s="1"/>
  <c r="G15" i="2"/>
  <c r="G16" i="2"/>
  <c r="I16" i="2" s="1"/>
  <c r="G17" i="2"/>
  <c r="I17" i="2" s="1"/>
  <c r="G18" i="2"/>
  <c r="I18" i="2" s="1"/>
  <c r="G19" i="2"/>
  <c r="I19" i="2" s="1"/>
  <c r="G20" i="2"/>
  <c r="I20" i="2" s="1"/>
  <c r="G21" i="2"/>
  <c r="I21" i="2" s="1"/>
  <c r="G22" i="2"/>
  <c r="I22" i="2" s="1"/>
  <c r="G23" i="2"/>
  <c r="G24" i="2"/>
  <c r="I24" i="2" s="1"/>
  <c r="G25" i="2"/>
  <c r="I25" i="2" s="1"/>
  <c r="G26" i="2"/>
  <c r="I26" i="2" s="1"/>
  <c r="G27" i="2"/>
  <c r="I27" i="2" s="1"/>
  <c r="G28" i="2"/>
  <c r="I28" i="2" s="1"/>
  <c r="G29" i="2"/>
  <c r="I29" i="2" s="1"/>
  <c r="G30" i="2"/>
  <c r="I30" i="2" s="1"/>
  <c r="G31" i="2"/>
  <c r="G32" i="2"/>
  <c r="I32" i="2" s="1"/>
  <c r="G33" i="2"/>
  <c r="I33" i="2" s="1"/>
  <c r="G34" i="2"/>
  <c r="I34" i="2" s="1"/>
  <c r="G35" i="2"/>
  <c r="I35" i="2" s="1"/>
  <c r="G36" i="2"/>
  <c r="I36" i="2" s="1"/>
  <c r="G37" i="2"/>
  <c r="I37" i="2" s="1"/>
  <c r="G38" i="2"/>
  <c r="I38" i="2" s="1"/>
  <c r="G39" i="2"/>
  <c r="G40" i="2"/>
  <c r="I40" i="2" s="1"/>
  <c r="G41" i="2"/>
  <c r="I41" i="2" s="1"/>
  <c r="G42" i="2"/>
  <c r="I42" i="2" s="1"/>
  <c r="G43" i="2"/>
  <c r="I43" i="2" s="1"/>
  <c r="G44" i="2"/>
  <c r="I44" i="2" s="1"/>
  <c r="G45" i="2"/>
  <c r="I45" i="2" s="1"/>
  <c r="G46" i="2"/>
  <c r="I46" i="2" s="1"/>
  <c r="G47" i="2"/>
  <c r="G48" i="2"/>
  <c r="I48" i="2" s="1"/>
  <c r="G49" i="2"/>
  <c r="I49" i="2" s="1"/>
  <c r="G50" i="2"/>
  <c r="I50" i="2" s="1"/>
  <c r="G51" i="2"/>
  <c r="I51" i="2" s="1"/>
  <c r="G52" i="2"/>
  <c r="I52" i="2" s="1"/>
  <c r="G53" i="2"/>
  <c r="I53" i="2" s="1"/>
  <c r="G54" i="2"/>
  <c r="I54" i="2" s="1"/>
  <c r="G55" i="2"/>
  <c r="G56" i="2"/>
  <c r="I56" i="2" s="1"/>
  <c r="G57" i="2"/>
  <c r="I57" i="2" s="1"/>
  <c r="G58" i="2"/>
  <c r="I58" i="2" s="1"/>
  <c r="G59" i="2"/>
  <c r="I59" i="2" s="1"/>
  <c r="G60" i="2"/>
  <c r="I60" i="2" s="1"/>
  <c r="G61" i="2"/>
  <c r="I61" i="2" s="1"/>
  <c r="G62" i="2"/>
  <c r="I62" i="2" s="1"/>
  <c r="G63" i="2"/>
  <c r="G64" i="2"/>
  <c r="I64" i="2" s="1"/>
  <c r="G65" i="2"/>
  <c r="I65" i="2" s="1"/>
  <c r="G66" i="2"/>
  <c r="I66" i="2" s="1"/>
  <c r="G67" i="2"/>
  <c r="I67" i="2" s="1"/>
  <c r="G68" i="2"/>
  <c r="I68" i="2" s="1"/>
  <c r="G69" i="2"/>
  <c r="I69" i="2" s="1"/>
  <c r="G70" i="2"/>
  <c r="I70" i="2" s="1"/>
  <c r="G71" i="2"/>
  <c r="G72" i="2"/>
  <c r="I72" i="2" s="1"/>
  <c r="G73" i="2"/>
  <c r="I73" i="2" s="1"/>
  <c r="G74" i="2"/>
  <c r="I74" i="2" s="1"/>
  <c r="G75" i="2"/>
  <c r="I75" i="2" s="1"/>
  <c r="G76" i="2"/>
  <c r="I76" i="2" s="1"/>
  <c r="G77" i="2"/>
  <c r="I77" i="2" s="1"/>
  <c r="G78" i="2"/>
  <c r="I78" i="2" s="1"/>
  <c r="G79" i="2"/>
  <c r="G80" i="2"/>
  <c r="I80" i="2" s="1"/>
  <c r="G4" i="2"/>
  <c r="I4" i="2" s="1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4" i="2"/>
  <c r="F5" i="3" l="1"/>
  <c r="F6" i="3"/>
  <c r="F7" i="3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21" i="3"/>
  <c r="F22" i="3"/>
  <c r="F23" i="3"/>
  <c r="F24" i="3"/>
  <c r="F25" i="3"/>
  <c r="F26" i="3"/>
  <c r="F27" i="3"/>
  <c r="F28" i="3"/>
  <c r="F29" i="3"/>
  <c r="F30" i="3"/>
  <c r="F31" i="3"/>
  <c r="F32" i="3"/>
  <c r="F33" i="3"/>
  <c r="F34" i="3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F67" i="3"/>
  <c r="F68" i="3"/>
  <c r="F69" i="3"/>
  <c r="F70" i="3"/>
  <c r="F71" i="3"/>
  <c r="F72" i="3"/>
  <c r="F73" i="3"/>
  <c r="F74" i="3"/>
  <c r="F75" i="3"/>
  <c r="F76" i="3"/>
  <c r="F77" i="3"/>
  <c r="F78" i="3"/>
  <c r="F79" i="3"/>
  <c r="F80" i="3"/>
  <c r="F4" i="3"/>
</calcChain>
</file>

<file path=xl/sharedStrings.xml><?xml version="1.0" encoding="utf-8"?>
<sst xmlns="http://schemas.openxmlformats.org/spreadsheetml/2006/main" count="362" uniqueCount="107">
  <si>
    <t>KITENI</t>
  </si>
  <si>
    <t>PALMA REAL</t>
  </si>
  <si>
    <t>MARANURA</t>
  </si>
  <si>
    <t>PUCYURA</t>
  </si>
  <si>
    <t>QUELLOUNO</t>
  </si>
  <si>
    <t>% NIÑOS CON DCI</t>
  </si>
  <si>
    <t>DESNUTRICION CRONICA EN NIÑOS MENORES DE 5 AÑOS SEGÚN EL SIEN POR DISTRITOS</t>
  </si>
  <si>
    <t>MICRORED</t>
  </si>
  <si>
    <t>EESS</t>
  </si>
  <si>
    <t>Total general</t>
  </si>
  <si>
    <t>HOSPITAL</t>
  </si>
  <si>
    <t>HOSP. QUILLABAMBA</t>
  </si>
  <si>
    <t>KAMISEA</t>
  </si>
  <si>
    <t>C.S. CAMISEA</t>
  </si>
  <si>
    <t>C.S. KIRIGUETI</t>
  </si>
  <si>
    <t>P.S. CAMANA</t>
  </si>
  <si>
    <t>P.S. CASHIRIARI</t>
  </si>
  <si>
    <t>P.S. CHOCORIARI</t>
  </si>
  <si>
    <t>P.S. MIARIA</t>
  </si>
  <si>
    <t>P.S. MONTETONI</t>
  </si>
  <si>
    <t>P.S. NUEVA LUZ</t>
  </si>
  <si>
    <t>P.S. NUEVA VIDA</t>
  </si>
  <si>
    <t>P.S. NUEVO MUNDO</t>
  </si>
  <si>
    <t>P.S. PUERTO HUALLANA</t>
  </si>
  <si>
    <t>P.S. PUERTO RICO</t>
  </si>
  <si>
    <t>P.S. SENSA</t>
  </si>
  <si>
    <t>P.S. SHIVANKORENI</t>
  </si>
  <si>
    <t>P.S. TANGOSHIARI</t>
  </si>
  <si>
    <t>P.S. TIMPIA</t>
  </si>
  <si>
    <t>C.S. KEPASHIATO</t>
  </si>
  <si>
    <t>C.S. KITENI</t>
  </si>
  <si>
    <t>P.S. CHONTABAMBA</t>
  </si>
  <si>
    <t>P.S. IVOCHOTE</t>
  </si>
  <si>
    <t>P.S. KAMANQUIRIATO</t>
  </si>
  <si>
    <t>P.S. MATERIATO</t>
  </si>
  <si>
    <t>P.S. PACHIRI</t>
  </si>
  <si>
    <t>P.S. PANGOA</t>
  </si>
  <si>
    <t>P.S. PUGUIENTIMARI</t>
  </si>
  <si>
    <t>P.S. SANIRIATO</t>
  </si>
  <si>
    <t>P.S. SELVA ALEGRE</t>
  </si>
  <si>
    <t>P.S. TRIO RIO</t>
  </si>
  <si>
    <t>P.S. YUVENI</t>
  </si>
  <si>
    <t>C.S. HUYRO</t>
  </si>
  <si>
    <t>C.S. MARANURA</t>
  </si>
  <si>
    <t>C.S. SANTA TERESA</t>
  </si>
  <si>
    <t>P.S. ALFAMAYO</t>
  </si>
  <si>
    <t>P.S. AMAYBAMBA</t>
  </si>
  <si>
    <t>P.S. HUAYOPATA</t>
  </si>
  <si>
    <t>P.S. SAN PABLO HUAYOPATA</t>
  </si>
  <si>
    <t>P.S. SANTA MARIA</t>
  </si>
  <si>
    <t>P.S. SULLUCUYOC</t>
  </si>
  <si>
    <t>P.S. TOTORA</t>
  </si>
  <si>
    <t>P.S. UCHUMAYO</t>
  </si>
  <si>
    <t>C.S. PALMA REAL</t>
  </si>
  <si>
    <t>C.S. SANTA ANA</t>
  </si>
  <si>
    <t>P.S. CHACCO</t>
  </si>
  <si>
    <t>P.S. CHAHUARES</t>
  </si>
  <si>
    <t>P.S. CIRIALO</t>
  </si>
  <si>
    <t>P.S. ECHARATE</t>
  </si>
  <si>
    <t>P.S. HUAYANAY</t>
  </si>
  <si>
    <t>P.S. ICHIQUIATO</t>
  </si>
  <si>
    <t>P.S. IDMA</t>
  </si>
  <si>
    <t>P.S. KORIBENI</t>
  </si>
  <si>
    <t>P.S. PAMPA CONCEPCION</t>
  </si>
  <si>
    <t>P.S. PAVAYOC</t>
  </si>
  <si>
    <t>P.S. POTRERO</t>
  </si>
  <si>
    <t>P.S. SAN ANTONIO</t>
  </si>
  <si>
    <t>C.S. INCAHUASI</t>
  </si>
  <si>
    <t>C.S. PUCYURA VILCABAMBA</t>
  </si>
  <si>
    <t>P.S. ARMA</t>
  </si>
  <si>
    <t>P.S. CCARCCO</t>
  </si>
  <si>
    <t>P.S. CHANCAVINE</t>
  </si>
  <si>
    <t>P.S. CHOQUETIRA</t>
  </si>
  <si>
    <t>P.S. LUCMAHUAYCO</t>
  </si>
  <si>
    <t>P.S. OYARA</t>
  </si>
  <si>
    <t>P.S. PACCAYBAMBA</t>
  </si>
  <si>
    <t>P.S. PALTAYBAMBA</t>
  </si>
  <si>
    <t>P.S. PAMPACONAS</t>
  </si>
  <si>
    <t>C.S. OCCOBAMBA LA CONVENCION</t>
  </si>
  <si>
    <t>C.S. QUELLOUNO</t>
  </si>
  <si>
    <t>P.S. CHAPO BOYERO</t>
  </si>
  <si>
    <t>P.S. CHINGANILLA</t>
  </si>
  <si>
    <t>P.S. CHIRUMBIA</t>
  </si>
  <si>
    <t>P.S. ESTRELLA</t>
  </si>
  <si>
    <t>P.S. HUILLCAPAMPA</t>
  </si>
  <si>
    <t>P.S. MATORIATO</t>
  </si>
  <si>
    <t>P.S. SAN MARTIN</t>
  </si>
  <si>
    <t>P.S. TUPAC AMARU QUELLOUNO</t>
  </si>
  <si>
    <t>DCI</t>
  </si>
  <si>
    <t>NIÑOS 
ATENDIDOS</t>
  </si>
  <si>
    <t>Anemia Leve</t>
  </si>
  <si>
    <t>Anemia Moderada</t>
  </si>
  <si>
    <t>Anemia Severa</t>
  </si>
  <si>
    <t>Anemia
 Moderada</t>
  </si>
  <si>
    <t>Anemia
 Severa</t>
  </si>
  <si>
    <t>gestantes evaluadas</t>
  </si>
  <si>
    <t>ANEMIA 
 MODERADA</t>
  </si>
  <si>
    <t>ANEMIA
SEVERA</t>
  </si>
  <si>
    <t>ANEMIA 
LEVE</t>
  </si>
  <si>
    <t>% ANEMIA</t>
  </si>
  <si>
    <t>TOTAL TAMIZADOS</t>
  </si>
  <si>
    <t>TOTAL RED LA CONVENCION</t>
  </si>
  <si>
    <t>MENORES DE 3 AÑOS</t>
  </si>
  <si>
    <t>MENORES DE 5 AÑOS</t>
  </si>
  <si>
    <t>TOTAL 
TAMIZADOS</t>
  </si>
  <si>
    <t>TOTAL 
ANEMIA</t>
  </si>
  <si>
    <t>% NIÑOS CON ANEMIA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</si>
</sst>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87">
    <xf numFmtId="0" fontId="0" fillId="0" borderId="0" xfId="0"/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0" fontId="0" fillId="0" borderId="12" xfId="0" applyBorder="1"/>
    <xf numFmtId="0" fontId="0" fillId="0" borderId="14" xfId="0" applyBorder="1"/>
    <xf numFmtId="0" fontId="0" fillId="0" borderId="10" xfId="0" applyNumberFormat="1" applyBorder="1" applyAlignment="1">
      <alignment horizontal="center"/>
    </xf>
    <xf numFmtId="0" fontId="0" fillId="0" borderId="12" xfId="0" applyNumberFormat="1" applyBorder="1" applyAlignment="1">
      <alignment horizontal="center"/>
    </xf>
    <xf numFmtId="0" fontId="0" fillId="0" borderId="13" xfId="0" applyNumberFormat="1" applyBorder="1" applyAlignment="1">
      <alignment horizontal="center"/>
    </xf>
    <xf numFmtId="0" fontId="2" fillId="2" borderId="1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0" fontId="0" fillId="0" borderId="15" xfId="1" applyNumberFormat="1" applyFont="1" applyBorder="1"/>
    <xf numFmtId="10" fontId="0" fillId="0" borderId="16" xfId="1" applyNumberFormat="1" applyFont="1" applyBorder="1"/>
    <xf numFmtId="10" fontId="0" fillId="0" borderId="17" xfId="1" applyNumberFormat="1" applyFont="1" applyBorder="1"/>
    <xf numFmtId="10" fontId="0" fillId="0" borderId="14" xfId="1" applyNumberFormat="1" applyFont="1" applyBorder="1"/>
    <xf numFmtId="0" fontId="2" fillId="2" borderId="1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0" fillId="0" borderId="14" xfId="0" applyBorder="1" applyAlignment="1">
      <alignment horizontal="center"/>
    </xf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17" xfId="0" applyBorder="1"/>
    <xf numFmtId="0" fontId="0" fillId="0" borderId="17" xfId="0" applyBorder="1" applyAlignment="1">
      <alignment horizontal="center"/>
    </xf>
    <xf numFmtId="0" fontId="0" fillId="0" borderId="22" xfId="0" applyBorder="1"/>
    <xf numFmtId="0" fontId="0" fillId="0" borderId="22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4" xfId="0" applyBorder="1" applyAlignment="1">
      <alignment horizontal="center"/>
    </xf>
    <xf numFmtId="0" fontId="0" fillId="0" borderId="26" xfId="0" applyBorder="1"/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1" xfId="0" applyBorder="1"/>
    <xf numFmtId="0" fontId="0" fillId="0" borderId="32" xfId="0" applyBorder="1"/>
    <xf numFmtId="0" fontId="0" fillId="0" borderId="8" xfId="0" applyBorder="1"/>
    <xf numFmtId="0" fontId="0" fillId="0" borderId="33" xfId="0" applyBorder="1"/>
    <xf numFmtId="0" fontId="0" fillId="0" borderId="7" xfId="0" applyBorder="1"/>
    <xf numFmtId="0" fontId="0" fillId="0" borderId="9" xfId="0" applyBorder="1"/>
    <xf numFmtId="0" fontId="0" fillId="0" borderId="2" xfId="0" applyBorder="1" applyAlignment="1">
      <alignment horizontal="center"/>
    </xf>
    <xf numFmtId="0" fontId="0" fillId="0" borderId="34" xfId="0" applyBorder="1"/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7" xfId="0" applyBorder="1"/>
    <xf numFmtId="0" fontId="0" fillId="0" borderId="38" xfId="0" applyBorder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3" xfId="0" applyFont="1" applyFill="1" applyBorder="1" applyAlignment="1">
      <alignment horizontal="center" vertical="center"/>
    </xf>
    <xf numFmtId="0" fontId="0" fillId="3" borderId="8" xfId="0" applyFill="1" applyBorder="1"/>
    <xf numFmtId="0" fontId="0" fillId="0" borderId="8" xfId="0" applyFill="1" applyBorder="1"/>
    <xf numFmtId="10" fontId="0" fillId="0" borderId="19" xfId="1" applyNumberFormat="1" applyFont="1" applyBorder="1" applyAlignment="1">
      <alignment horizontal="center"/>
    </xf>
    <xf numFmtId="10" fontId="0" fillId="0" borderId="4" xfId="1" applyNumberFormat="1" applyFont="1" applyBorder="1" applyAlignment="1">
      <alignment horizontal="center"/>
    </xf>
    <xf numFmtId="10" fontId="0" fillId="0" borderId="34" xfId="1" applyNumberFormat="1" applyFont="1" applyBorder="1" applyAlignment="1">
      <alignment horizontal="center"/>
    </xf>
    <xf numFmtId="10" fontId="0" fillId="0" borderId="2" xfId="1" applyNumberFormat="1" applyFont="1" applyBorder="1" applyAlignment="1">
      <alignment horizontal="center"/>
    </xf>
    <xf numFmtId="0" fontId="0" fillId="4" borderId="38" xfId="0" applyFill="1" applyBorder="1" applyAlignment="1">
      <alignment horizontal="center"/>
    </xf>
    <xf numFmtId="0" fontId="0" fillId="4" borderId="39" xfId="0" applyFill="1" applyBorder="1" applyAlignment="1">
      <alignment horizontal="center"/>
    </xf>
    <xf numFmtId="10" fontId="0" fillId="4" borderId="19" xfId="1" applyNumberFormat="1" applyFont="1" applyFill="1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49" xfId="0" applyBorder="1" applyAlignment="1">
      <alignment horizontal="center"/>
    </xf>
    <xf numFmtId="0" fontId="0" fillId="0" borderId="50" xfId="0" applyBorder="1" applyAlignment="1">
      <alignment horizontal="center"/>
    </xf>
    <xf numFmtId="0" fontId="0" fillId="0" borderId="51" xfId="0" applyBorder="1" applyAlignment="1">
      <alignment horizontal="center"/>
    </xf>
    <xf numFmtId="0" fontId="0" fillId="0" borderId="21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4" borderId="44" xfId="0" applyFill="1" applyBorder="1" applyAlignment="1">
      <alignment horizontal="center"/>
    </xf>
    <xf numFmtId="0" fontId="0" fillId="4" borderId="45" xfId="0" applyFill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76"/>
  <sheetViews>
    <sheetView topLeftCell="A28" workbookViewId="0">
      <selection activeCell="I8" sqref="I8"/>
    </sheetView>
  </sheetViews>
  <sheetFormatPr baseColWidth="10" defaultRowHeight="15" x14ac:dyDescent="0.25"/>
  <cols>
    <col min="2" max="2" width="17" bestFit="1" customWidth="1"/>
    <col min="3" max="3" width="25.7109375" customWidth="1"/>
    <col min="4" max="4" width="12.42578125" style="2" bestFit="1" customWidth="1"/>
    <col min="5" max="5" width="17.42578125" style="2" bestFit="1" customWidth="1"/>
    <col min="6" max="6" width="14.28515625" style="2" bestFit="1" customWidth="1"/>
    <col min="7" max="7" width="19" style="2" bestFit="1" customWidth="1"/>
  </cols>
  <sheetData>
    <row r="1" spans="2:7" ht="15" customHeight="1" x14ac:dyDescent="0.25"/>
    <row r="2" spans="2:7" ht="21.75" customHeight="1" thickBot="1" x14ac:dyDescent="0.3"/>
    <row r="3" spans="2:7" ht="15.75" thickBot="1" x14ac:dyDescent="0.3">
      <c r="B3" s="51" t="s">
        <v>7</v>
      </c>
      <c r="C3" s="52" t="s">
        <v>8</v>
      </c>
      <c r="D3" s="52" t="s">
        <v>90</v>
      </c>
      <c r="E3" s="52" t="s">
        <v>91</v>
      </c>
      <c r="F3" s="52" t="s">
        <v>92</v>
      </c>
      <c r="G3" s="53" t="s">
        <v>95</v>
      </c>
    </row>
    <row r="4" spans="2:7" x14ac:dyDescent="0.25">
      <c r="B4" s="1" t="s">
        <v>10</v>
      </c>
      <c r="C4" s="25" t="s">
        <v>11</v>
      </c>
      <c r="D4" s="26">
        <v>12</v>
      </c>
      <c r="E4" s="26">
        <v>3</v>
      </c>
      <c r="F4" s="26"/>
      <c r="G4" s="27">
        <v>113</v>
      </c>
    </row>
    <row r="5" spans="2:7" x14ac:dyDescent="0.25">
      <c r="B5" s="73" t="s">
        <v>12</v>
      </c>
      <c r="C5" s="5" t="s">
        <v>13</v>
      </c>
      <c r="D5" s="20">
        <v>5</v>
      </c>
      <c r="E5" s="20">
        <v>2</v>
      </c>
      <c r="F5" s="20"/>
      <c r="G5" s="28">
        <v>35</v>
      </c>
    </row>
    <row r="6" spans="2:7" x14ac:dyDescent="0.25">
      <c r="B6" s="73"/>
      <c r="C6" s="5" t="s">
        <v>14</v>
      </c>
      <c r="D6" s="20">
        <v>4</v>
      </c>
      <c r="E6" s="20">
        <v>9</v>
      </c>
      <c r="F6" s="20"/>
      <c r="G6" s="28">
        <v>73</v>
      </c>
    </row>
    <row r="7" spans="2:7" x14ac:dyDescent="0.25">
      <c r="B7" s="73"/>
      <c r="C7" s="5" t="s">
        <v>15</v>
      </c>
      <c r="D7" s="20">
        <v>1</v>
      </c>
      <c r="E7" s="20"/>
      <c r="F7" s="20"/>
      <c r="G7" s="28">
        <v>9</v>
      </c>
    </row>
    <row r="8" spans="2:7" x14ac:dyDescent="0.25">
      <c r="B8" s="73"/>
      <c r="C8" s="5" t="s">
        <v>16</v>
      </c>
      <c r="D8" s="20">
        <v>1</v>
      </c>
      <c r="E8" s="20"/>
      <c r="F8" s="20"/>
      <c r="G8" s="28">
        <v>5</v>
      </c>
    </row>
    <row r="9" spans="2:7" x14ac:dyDescent="0.25">
      <c r="B9" s="73"/>
      <c r="C9" s="5" t="s">
        <v>17</v>
      </c>
      <c r="D9" s="20"/>
      <c r="E9" s="20">
        <v>1</v>
      </c>
      <c r="F9" s="20"/>
      <c r="G9" s="28">
        <v>10</v>
      </c>
    </row>
    <row r="10" spans="2:7" x14ac:dyDescent="0.25">
      <c r="B10" s="73"/>
      <c r="C10" s="5" t="s">
        <v>18</v>
      </c>
      <c r="D10" s="20"/>
      <c r="E10" s="20">
        <v>1</v>
      </c>
      <c r="F10" s="20"/>
      <c r="G10" s="28">
        <v>25</v>
      </c>
    </row>
    <row r="11" spans="2:7" x14ac:dyDescent="0.25">
      <c r="B11" s="73"/>
      <c r="C11" s="5" t="s">
        <v>19</v>
      </c>
      <c r="D11" s="20">
        <v>5</v>
      </c>
      <c r="E11" s="20">
        <v>4</v>
      </c>
      <c r="F11" s="20"/>
      <c r="G11" s="28">
        <v>25</v>
      </c>
    </row>
    <row r="12" spans="2:7" x14ac:dyDescent="0.25">
      <c r="B12" s="73"/>
      <c r="C12" s="5" t="s">
        <v>20</v>
      </c>
      <c r="D12" s="20">
        <v>2</v>
      </c>
      <c r="E12" s="20"/>
      <c r="F12" s="20"/>
      <c r="G12" s="28">
        <v>32</v>
      </c>
    </row>
    <row r="13" spans="2:7" x14ac:dyDescent="0.25">
      <c r="B13" s="73"/>
      <c r="C13" s="5" t="s">
        <v>21</v>
      </c>
      <c r="D13" s="20">
        <v>4</v>
      </c>
      <c r="E13" s="20">
        <v>1</v>
      </c>
      <c r="F13" s="20"/>
      <c r="G13" s="28">
        <v>9</v>
      </c>
    </row>
    <row r="14" spans="2:7" x14ac:dyDescent="0.25">
      <c r="B14" s="73"/>
      <c r="C14" s="5" t="s">
        <v>22</v>
      </c>
      <c r="D14" s="20">
        <v>4</v>
      </c>
      <c r="E14" s="20">
        <v>1</v>
      </c>
      <c r="F14" s="20"/>
      <c r="G14" s="28">
        <v>51</v>
      </c>
    </row>
    <row r="15" spans="2:7" x14ac:dyDescent="0.25">
      <c r="B15" s="73"/>
      <c r="C15" s="5" t="s">
        <v>23</v>
      </c>
      <c r="D15" s="20">
        <v>5</v>
      </c>
      <c r="E15" s="20">
        <v>4</v>
      </c>
      <c r="F15" s="20"/>
      <c r="G15" s="28">
        <v>42</v>
      </c>
    </row>
    <row r="16" spans="2:7" x14ac:dyDescent="0.25">
      <c r="B16" s="73"/>
      <c r="C16" s="5" t="s">
        <v>24</v>
      </c>
      <c r="D16" s="20">
        <v>4</v>
      </c>
      <c r="E16" s="20">
        <v>3</v>
      </c>
      <c r="F16" s="20"/>
      <c r="G16" s="28">
        <v>18</v>
      </c>
    </row>
    <row r="17" spans="2:7" x14ac:dyDescent="0.25">
      <c r="B17" s="73"/>
      <c r="C17" s="5" t="s">
        <v>25</v>
      </c>
      <c r="D17" s="20">
        <v>1</v>
      </c>
      <c r="E17" s="20">
        <v>1</v>
      </c>
      <c r="F17" s="20"/>
      <c r="G17" s="28">
        <v>17</v>
      </c>
    </row>
    <row r="18" spans="2:7" x14ac:dyDescent="0.25">
      <c r="B18" s="73"/>
      <c r="C18" s="5" t="s">
        <v>26</v>
      </c>
      <c r="D18" s="20">
        <v>1</v>
      </c>
      <c r="E18" s="20"/>
      <c r="F18" s="20"/>
      <c r="G18" s="28">
        <v>11</v>
      </c>
    </row>
    <row r="19" spans="2:7" x14ac:dyDescent="0.25">
      <c r="B19" s="73"/>
      <c r="C19" s="5" t="s">
        <v>27</v>
      </c>
      <c r="D19" s="20">
        <v>2</v>
      </c>
      <c r="E19" s="20">
        <v>2</v>
      </c>
      <c r="F19" s="20"/>
      <c r="G19" s="28">
        <v>7</v>
      </c>
    </row>
    <row r="20" spans="2:7" ht="15.75" thickBot="1" x14ac:dyDescent="0.3">
      <c r="B20" s="74"/>
      <c r="C20" s="21" t="s">
        <v>28</v>
      </c>
      <c r="D20" s="22">
        <v>1</v>
      </c>
      <c r="E20" s="22">
        <v>1</v>
      </c>
      <c r="F20" s="22"/>
      <c r="G20" s="43">
        <v>52</v>
      </c>
    </row>
    <row r="21" spans="2:7" x14ac:dyDescent="0.25">
      <c r="B21" s="75" t="s">
        <v>0</v>
      </c>
      <c r="C21" s="25" t="s">
        <v>29</v>
      </c>
      <c r="D21" s="26">
        <v>13</v>
      </c>
      <c r="E21" s="26">
        <v>2</v>
      </c>
      <c r="F21" s="26"/>
      <c r="G21" s="27">
        <v>57</v>
      </c>
    </row>
    <row r="22" spans="2:7" x14ac:dyDescent="0.25">
      <c r="B22" s="76"/>
      <c r="C22" s="5" t="s">
        <v>30</v>
      </c>
      <c r="D22" s="20">
        <v>4</v>
      </c>
      <c r="E22" s="20">
        <v>2</v>
      </c>
      <c r="F22" s="20"/>
      <c r="G22" s="28">
        <v>30</v>
      </c>
    </row>
    <row r="23" spans="2:7" x14ac:dyDescent="0.25">
      <c r="B23" s="76"/>
      <c r="C23" s="5" t="s">
        <v>31</v>
      </c>
      <c r="D23" s="20"/>
      <c r="E23" s="20"/>
      <c r="F23" s="20"/>
      <c r="G23" s="28">
        <v>1</v>
      </c>
    </row>
    <row r="24" spans="2:7" x14ac:dyDescent="0.25">
      <c r="B24" s="76"/>
      <c r="C24" s="5" t="s">
        <v>32</v>
      </c>
      <c r="D24" s="20">
        <v>8</v>
      </c>
      <c r="E24" s="20"/>
      <c r="F24" s="20"/>
      <c r="G24" s="28">
        <v>46</v>
      </c>
    </row>
    <row r="25" spans="2:7" x14ac:dyDescent="0.25">
      <c r="B25" s="76"/>
      <c r="C25" s="5" t="s">
        <v>33</v>
      </c>
      <c r="D25" s="20">
        <v>1</v>
      </c>
      <c r="E25" s="20">
        <v>1</v>
      </c>
      <c r="F25" s="20"/>
      <c r="G25" s="28">
        <v>16</v>
      </c>
    </row>
    <row r="26" spans="2:7" x14ac:dyDescent="0.25">
      <c r="B26" s="76"/>
      <c r="C26" s="5" t="s">
        <v>34</v>
      </c>
      <c r="D26" s="20">
        <v>1</v>
      </c>
      <c r="E26" s="20"/>
      <c r="F26" s="20"/>
      <c r="G26" s="28">
        <v>16</v>
      </c>
    </row>
    <row r="27" spans="2:7" x14ac:dyDescent="0.25">
      <c r="B27" s="76"/>
      <c r="C27" s="5" t="s">
        <v>35</v>
      </c>
      <c r="D27" s="20">
        <v>1</v>
      </c>
      <c r="E27" s="20">
        <v>2</v>
      </c>
      <c r="F27" s="20"/>
      <c r="G27" s="28">
        <v>9</v>
      </c>
    </row>
    <row r="28" spans="2:7" x14ac:dyDescent="0.25">
      <c r="B28" s="76"/>
      <c r="C28" s="5" t="s">
        <v>36</v>
      </c>
      <c r="D28" s="20">
        <v>2</v>
      </c>
      <c r="E28" s="20">
        <v>1</v>
      </c>
      <c r="F28" s="20"/>
      <c r="G28" s="28">
        <v>15</v>
      </c>
    </row>
    <row r="29" spans="2:7" x14ac:dyDescent="0.25">
      <c r="B29" s="76"/>
      <c r="C29" s="5" t="s">
        <v>37</v>
      </c>
      <c r="D29" s="20"/>
      <c r="E29" s="20"/>
      <c r="F29" s="20"/>
      <c r="G29" s="28">
        <v>5</v>
      </c>
    </row>
    <row r="30" spans="2:7" x14ac:dyDescent="0.25">
      <c r="B30" s="76"/>
      <c r="C30" s="5" t="s">
        <v>38</v>
      </c>
      <c r="D30" s="20"/>
      <c r="E30" s="20"/>
      <c r="F30" s="20"/>
      <c r="G30" s="28">
        <v>6</v>
      </c>
    </row>
    <row r="31" spans="2:7" x14ac:dyDescent="0.25">
      <c r="B31" s="76"/>
      <c r="C31" s="5" t="s">
        <v>40</v>
      </c>
      <c r="D31" s="20"/>
      <c r="E31" s="20"/>
      <c r="F31" s="20"/>
      <c r="G31" s="28">
        <v>2</v>
      </c>
    </row>
    <row r="32" spans="2:7" ht="15.75" thickBot="1" x14ac:dyDescent="0.3">
      <c r="B32" s="77"/>
      <c r="C32" s="29" t="s">
        <v>41</v>
      </c>
      <c r="D32" s="30">
        <v>1</v>
      </c>
      <c r="E32" s="30">
        <v>3</v>
      </c>
      <c r="F32" s="30">
        <v>1</v>
      </c>
      <c r="G32" s="31">
        <v>19</v>
      </c>
    </row>
    <row r="33" spans="2:7" x14ac:dyDescent="0.25">
      <c r="B33" s="76" t="s">
        <v>2</v>
      </c>
      <c r="C33" s="23" t="s">
        <v>42</v>
      </c>
      <c r="D33" s="24">
        <v>3</v>
      </c>
      <c r="E33" s="24"/>
      <c r="F33" s="24"/>
      <c r="G33" s="42">
        <v>28</v>
      </c>
    </row>
    <row r="34" spans="2:7" x14ac:dyDescent="0.25">
      <c r="B34" s="76"/>
      <c r="C34" s="5" t="s">
        <v>43</v>
      </c>
      <c r="D34" s="20">
        <v>6</v>
      </c>
      <c r="E34" s="20"/>
      <c r="F34" s="20"/>
      <c r="G34" s="28">
        <v>26</v>
      </c>
    </row>
    <row r="35" spans="2:7" x14ac:dyDescent="0.25">
      <c r="B35" s="76"/>
      <c r="C35" s="5" t="s">
        <v>44</v>
      </c>
      <c r="D35" s="20">
        <v>15</v>
      </c>
      <c r="E35" s="20">
        <v>7</v>
      </c>
      <c r="F35" s="20"/>
      <c r="G35" s="28">
        <v>41</v>
      </c>
    </row>
    <row r="36" spans="2:7" x14ac:dyDescent="0.25">
      <c r="B36" s="76"/>
      <c r="C36" s="5" t="s">
        <v>45</v>
      </c>
      <c r="D36" s="20"/>
      <c r="E36" s="20">
        <v>2</v>
      </c>
      <c r="F36" s="20"/>
      <c r="G36" s="28">
        <v>3</v>
      </c>
    </row>
    <row r="37" spans="2:7" x14ac:dyDescent="0.25">
      <c r="B37" s="76"/>
      <c r="C37" s="5" t="s">
        <v>46</v>
      </c>
      <c r="D37" s="20"/>
      <c r="E37" s="20"/>
      <c r="F37" s="20"/>
      <c r="G37" s="28">
        <v>15</v>
      </c>
    </row>
    <row r="38" spans="2:7" x14ac:dyDescent="0.25">
      <c r="B38" s="76"/>
      <c r="C38" s="5" t="s">
        <v>47</v>
      </c>
      <c r="D38" s="20"/>
      <c r="E38" s="20"/>
      <c r="F38" s="20"/>
      <c r="G38" s="28">
        <v>5</v>
      </c>
    </row>
    <row r="39" spans="2:7" x14ac:dyDescent="0.25">
      <c r="B39" s="76"/>
      <c r="C39" s="5" t="s">
        <v>48</v>
      </c>
      <c r="D39" s="20">
        <v>2</v>
      </c>
      <c r="E39" s="20">
        <v>1</v>
      </c>
      <c r="F39" s="20"/>
      <c r="G39" s="28">
        <v>6</v>
      </c>
    </row>
    <row r="40" spans="2:7" x14ac:dyDescent="0.25">
      <c r="B40" s="76"/>
      <c r="C40" s="5" t="s">
        <v>49</v>
      </c>
      <c r="D40" s="20">
        <v>1</v>
      </c>
      <c r="E40" s="20"/>
      <c r="F40" s="20"/>
      <c r="G40" s="28">
        <v>9</v>
      </c>
    </row>
    <row r="41" spans="2:7" x14ac:dyDescent="0.25">
      <c r="B41" s="76"/>
      <c r="C41" s="5" t="s">
        <v>50</v>
      </c>
      <c r="D41" s="20">
        <v>2</v>
      </c>
      <c r="E41" s="20"/>
      <c r="F41" s="20"/>
      <c r="G41" s="28">
        <v>6</v>
      </c>
    </row>
    <row r="42" spans="2:7" ht="15.75" thickBot="1" x14ac:dyDescent="0.3">
      <c r="B42" s="76"/>
      <c r="C42" s="21" t="s">
        <v>52</v>
      </c>
      <c r="D42" s="22"/>
      <c r="E42" s="22"/>
      <c r="F42" s="22"/>
      <c r="G42" s="43">
        <v>4</v>
      </c>
    </row>
    <row r="43" spans="2:7" x14ac:dyDescent="0.25">
      <c r="B43" s="70" t="s">
        <v>1</v>
      </c>
      <c r="C43" s="25" t="s">
        <v>53</v>
      </c>
      <c r="D43" s="26">
        <v>6</v>
      </c>
      <c r="E43" s="26">
        <v>2</v>
      </c>
      <c r="F43" s="26"/>
      <c r="G43" s="27">
        <v>31</v>
      </c>
    </row>
    <row r="44" spans="2:7" x14ac:dyDescent="0.25">
      <c r="B44" s="71"/>
      <c r="C44" s="5" t="s">
        <v>54</v>
      </c>
      <c r="D44" s="20">
        <v>8</v>
      </c>
      <c r="E44" s="20">
        <v>5</v>
      </c>
      <c r="F44" s="20"/>
      <c r="G44" s="28">
        <v>60</v>
      </c>
    </row>
    <row r="45" spans="2:7" x14ac:dyDescent="0.25">
      <c r="B45" s="71"/>
      <c r="C45" s="5" t="s">
        <v>56</v>
      </c>
      <c r="D45" s="20"/>
      <c r="E45" s="20"/>
      <c r="F45" s="20"/>
      <c r="G45" s="28">
        <v>2</v>
      </c>
    </row>
    <row r="46" spans="2:7" x14ac:dyDescent="0.25">
      <c r="B46" s="71"/>
      <c r="C46" s="5" t="s">
        <v>57</v>
      </c>
      <c r="D46" s="20"/>
      <c r="E46" s="20">
        <v>1</v>
      </c>
      <c r="F46" s="20"/>
      <c r="G46" s="28">
        <v>5</v>
      </c>
    </row>
    <row r="47" spans="2:7" x14ac:dyDescent="0.25">
      <c r="B47" s="71"/>
      <c r="C47" s="5" t="s">
        <v>58</v>
      </c>
      <c r="D47" s="20"/>
      <c r="E47" s="20"/>
      <c r="F47" s="20"/>
      <c r="G47" s="28">
        <v>4</v>
      </c>
    </row>
    <row r="48" spans="2:7" x14ac:dyDescent="0.25">
      <c r="B48" s="71"/>
      <c r="C48" s="5" t="s">
        <v>59</v>
      </c>
      <c r="D48" s="20"/>
      <c r="E48" s="20"/>
      <c r="F48" s="20"/>
      <c r="G48" s="28">
        <v>2</v>
      </c>
    </row>
    <row r="49" spans="2:7" x14ac:dyDescent="0.25">
      <c r="B49" s="71"/>
      <c r="C49" s="5" t="s">
        <v>60</v>
      </c>
      <c r="D49" s="20"/>
      <c r="E49" s="20"/>
      <c r="F49" s="20"/>
      <c r="G49" s="28">
        <v>1</v>
      </c>
    </row>
    <row r="50" spans="2:7" x14ac:dyDescent="0.25">
      <c r="B50" s="71"/>
      <c r="C50" s="5" t="s">
        <v>61</v>
      </c>
      <c r="D50" s="20">
        <v>1</v>
      </c>
      <c r="E50" s="20"/>
      <c r="F50" s="20"/>
      <c r="G50" s="28">
        <v>2</v>
      </c>
    </row>
    <row r="51" spans="2:7" x14ac:dyDescent="0.25">
      <c r="B51" s="71"/>
      <c r="C51" s="5" t="s">
        <v>62</v>
      </c>
      <c r="D51" s="20">
        <v>1</v>
      </c>
      <c r="E51" s="20">
        <v>1</v>
      </c>
      <c r="F51" s="20"/>
      <c r="G51" s="28">
        <v>17</v>
      </c>
    </row>
    <row r="52" spans="2:7" x14ac:dyDescent="0.25">
      <c r="B52" s="71"/>
      <c r="C52" s="5" t="s">
        <v>63</v>
      </c>
      <c r="D52" s="20">
        <v>1</v>
      </c>
      <c r="E52" s="20"/>
      <c r="F52" s="20"/>
      <c r="G52" s="28">
        <v>7</v>
      </c>
    </row>
    <row r="53" spans="2:7" x14ac:dyDescent="0.25">
      <c r="B53" s="71"/>
      <c r="C53" s="5" t="s">
        <v>64</v>
      </c>
      <c r="D53" s="20"/>
      <c r="E53" s="20"/>
      <c r="F53" s="20"/>
      <c r="G53" s="28">
        <v>7</v>
      </c>
    </row>
    <row r="54" spans="2:7" x14ac:dyDescent="0.25">
      <c r="B54" s="71"/>
      <c r="C54" s="5" t="s">
        <v>65</v>
      </c>
      <c r="D54" s="20">
        <v>1</v>
      </c>
      <c r="E54" s="20"/>
      <c r="F54" s="20"/>
      <c r="G54" s="28">
        <v>3</v>
      </c>
    </row>
    <row r="55" spans="2:7" ht="15.75" thickBot="1" x14ac:dyDescent="0.3">
      <c r="B55" s="72"/>
      <c r="C55" s="29" t="s">
        <v>66</v>
      </c>
      <c r="D55" s="30">
        <v>1</v>
      </c>
      <c r="E55" s="30">
        <v>3</v>
      </c>
      <c r="F55" s="30"/>
      <c r="G55" s="31">
        <v>5</v>
      </c>
    </row>
    <row r="56" spans="2:7" x14ac:dyDescent="0.25">
      <c r="B56" s="76" t="s">
        <v>3</v>
      </c>
      <c r="C56" s="23" t="s">
        <v>67</v>
      </c>
      <c r="D56" s="24">
        <v>2</v>
      </c>
      <c r="E56" s="24"/>
      <c r="F56" s="24"/>
      <c r="G56" s="42">
        <v>17</v>
      </c>
    </row>
    <row r="57" spans="2:7" x14ac:dyDescent="0.25">
      <c r="B57" s="76"/>
      <c r="C57" s="5" t="s">
        <v>68</v>
      </c>
      <c r="D57" s="20">
        <v>8</v>
      </c>
      <c r="E57" s="20">
        <v>5</v>
      </c>
      <c r="F57" s="20"/>
      <c r="G57" s="28">
        <v>46</v>
      </c>
    </row>
    <row r="58" spans="2:7" x14ac:dyDescent="0.25">
      <c r="B58" s="76"/>
      <c r="C58" s="5" t="s">
        <v>69</v>
      </c>
      <c r="D58" s="20">
        <v>1</v>
      </c>
      <c r="E58" s="20">
        <v>1</v>
      </c>
      <c r="F58" s="20"/>
      <c r="G58" s="28">
        <v>6</v>
      </c>
    </row>
    <row r="59" spans="2:7" x14ac:dyDescent="0.25">
      <c r="B59" s="76"/>
      <c r="C59" s="5" t="s">
        <v>70</v>
      </c>
      <c r="D59" s="20"/>
      <c r="E59" s="20"/>
      <c r="F59" s="20"/>
      <c r="G59" s="28">
        <v>16</v>
      </c>
    </row>
    <row r="60" spans="2:7" x14ac:dyDescent="0.25">
      <c r="B60" s="76"/>
      <c r="C60" s="5" t="s">
        <v>71</v>
      </c>
      <c r="D60" s="20">
        <v>1</v>
      </c>
      <c r="E60" s="20">
        <v>1</v>
      </c>
      <c r="F60" s="20"/>
      <c r="G60" s="28">
        <v>6</v>
      </c>
    </row>
    <row r="61" spans="2:7" x14ac:dyDescent="0.25">
      <c r="B61" s="76"/>
      <c r="C61" s="5" t="s">
        <v>72</v>
      </c>
      <c r="D61" s="20"/>
      <c r="E61" s="20"/>
      <c r="F61" s="20"/>
      <c r="G61" s="28">
        <v>1</v>
      </c>
    </row>
    <row r="62" spans="2:7" x14ac:dyDescent="0.25">
      <c r="B62" s="76"/>
      <c r="C62" s="5" t="s">
        <v>73</v>
      </c>
      <c r="D62" s="20"/>
      <c r="E62" s="20"/>
      <c r="F62" s="20"/>
      <c r="G62" s="28">
        <v>2</v>
      </c>
    </row>
    <row r="63" spans="2:7" x14ac:dyDescent="0.25">
      <c r="B63" s="76"/>
      <c r="C63" s="5" t="s">
        <v>74</v>
      </c>
      <c r="D63" s="20">
        <v>1</v>
      </c>
      <c r="E63" s="20"/>
      <c r="F63" s="20"/>
      <c r="G63" s="28">
        <v>7</v>
      </c>
    </row>
    <row r="64" spans="2:7" x14ac:dyDescent="0.25">
      <c r="B64" s="76"/>
      <c r="C64" s="5" t="s">
        <v>75</v>
      </c>
      <c r="D64" s="20">
        <v>1</v>
      </c>
      <c r="E64" s="20"/>
      <c r="F64" s="20"/>
      <c r="G64" s="28">
        <v>15</v>
      </c>
    </row>
    <row r="65" spans="2:7" x14ac:dyDescent="0.25">
      <c r="B65" s="76"/>
      <c r="C65" s="5" t="s">
        <v>76</v>
      </c>
      <c r="D65" s="20"/>
      <c r="E65" s="20"/>
      <c r="F65" s="20"/>
      <c r="G65" s="28">
        <v>4</v>
      </c>
    </row>
    <row r="66" spans="2:7" ht="15.75" thickBot="1" x14ac:dyDescent="0.3">
      <c r="B66" s="76"/>
      <c r="C66" s="21" t="s">
        <v>77</v>
      </c>
      <c r="D66" s="22">
        <v>1</v>
      </c>
      <c r="E66" s="22"/>
      <c r="F66" s="22"/>
      <c r="G66" s="43">
        <v>2</v>
      </c>
    </row>
    <row r="67" spans="2:7" ht="30" customHeight="1" x14ac:dyDescent="0.25">
      <c r="B67" s="70" t="s">
        <v>4</v>
      </c>
      <c r="C67" s="25" t="s">
        <v>78</v>
      </c>
      <c r="D67" s="26">
        <v>5</v>
      </c>
      <c r="E67" s="26">
        <v>2</v>
      </c>
      <c r="F67" s="26"/>
      <c r="G67" s="27">
        <v>21</v>
      </c>
    </row>
    <row r="68" spans="2:7" x14ac:dyDescent="0.25">
      <c r="B68" s="71"/>
      <c r="C68" s="5" t="s">
        <v>79</v>
      </c>
      <c r="D68" s="20">
        <v>2</v>
      </c>
      <c r="E68" s="20">
        <v>1</v>
      </c>
      <c r="F68" s="20"/>
      <c r="G68" s="28">
        <v>19</v>
      </c>
    </row>
    <row r="69" spans="2:7" x14ac:dyDescent="0.25">
      <c r="B69" s="71"/>
      <c r="C69" s="5" t="s">
        <v>80</v>
      </c>
      <c r="D69" s="20"/>
      <c r="E69" s="20">
        <v>1</v>
      </c>
      <c r="F69" s="20"/>
      <c r="G69" s="28">
        <v>9</v>
      </c>
    </row>
    <row r="70" spans="2:7" x14ac:dyDescent="0.25">
      <c r="B70" s="71"/>
      <c r="C70" s="5" t="s">
        <v>81</v>
      </c>
      <c r="D70" s="20">
        <v>1</v>
      </c>
      <c r="E70" s="20"/>
      <c r="F70" s="20"/>
      <c r="G70" s="28">
        <v>12</v>
      </c>
    </row>
    <row r="71" spans="2:7" x14ac:dyDescent="0.25">
      <c r="B71" s="71"/>
      <c r="C71" s="5" t="s">
        <v>82</v>
      </c>
      <c r="D71" s="20"/>
      <c r="E71" s="20"/>
      <c r="F71" s="20"/>
      <c r="G71" s="28">
        <v>1</v>
      </c>
    </row>
    <row r="72" spans="2:7" x14ac:dyDescent="0.25">
      <c r="B72" s="71"/>
      <c r="C72" s="5" t="s">
        <v>83</v>
      </c>
      <c r="D72" s="20"/>
      <c r="E72" s="20"/>
      <c r="F72" s="20"/>
      <c r="G72" s="28">
        <v>9</v>
      </c>
    </row>
    <row r="73" spans="2:7" x14ac:dyDescent="0.25">
      <c r="B73" s="71"/>
      <c r="C73" s="5" t="s">
        <v>84</v>
      </c>
      <c r="D73" s="20"/>
      <c r="E73" s="20"/>
      <c r="F73" s="20"/>
      <c r="G73" s="28">
        <v>1</v>
      </c>
    </row>
    <row r="74" spans="2:7" x14ac:dyDescent="0.25">
      <c r="B74" s="71"/>
      <c r="C74" s="5" t="s">
        <v>85</v>
      </c>
      <c r="D74" s="20">
        <v>1</v>
      </c>
      <c r="E74" s="20"/>
      <c r="F74" s="20"/>
      <c r="G74" s="28">
        <v>3</v>
      </c>
    </row>
    <row r="75" spans="2:7" x14ac:dyDescent="0.25">
      <c r="B75" s="71"/>
      <c r="C75" s="5" t="s">
        <v>86</v>
      </c>
      <c r="D75" s="20"/>
      <c r="E75" s="20"/>
      <c r="F75" s="20"/>
      <c r="G75" s="28">
        <v>4</v>
      </c>
    </row>
    <row r="76" spans="2:7" ht="15.75" thickBot="1" x14ac:dyDescent="0.3">
      <c r="B76" s="72"/>
      <c r="C76" s="29" t="s">
        <v>87</v>
      </c>
      <c r="D76" s="30">
        <v>2</v>
      </c>
      <c r="E76" s="30"/>
      <c r="F76" s="30"/>
      <c r="G76" s="31">
        <v>11</v>
      </c>
    </row>
  </sheetData>
  <mergeCells count="6">
    <mergeCell ref="B67:B76"/>
    <mergeCell ref="B5:B20"/>
    <mergeCell ref="B21:B32"/>
    <mergeCell ref="B33:B42"/>
    <mergeCell ref="B43:B55"/>
    <mergeCell ref="B56:B6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80"/>
  <sheetViews>
    <sheetView topLeftCell="A58" workbookViewId="0">
      <selection activeCell="O4" sqref="O4"/>
    </sheetView>
  </sheetViews>
  <sheetFormatPr baseColWidth="10" defaultRowHeight="15" x14ac:dyDescent="0.25"/>
  <cols>
    <col min="2" max="2" width="12.5703125" bestFit="1" customWidth="1"/>
    <col min="3" max="3" width="32.28515625" bestFit="1" customWidth="1"/>
    <col min="4" max="4" width="12.42578125" style="2" bestFit="1" customWidth="1"/>
    <col min="5" max="5" width="10.5703125" style="2" bestFit="1" customWidth="1"/>
    <col min="6" max="6" width="7.85546875" style="2" bestFit="1" customWidth="1"/>
    <col min="7" max="8" width="12" style="2" customWidth="1"/>
    <col min="12" max="12" width="32.28515625" bestFit="1" customWidth="1"/>
    <col min="13" max="13" width="13" style="2" customWidth="1"/>
    <col min="14" max="14" width="17.5703125" style="2" bestFit="1" customWidth="1"/>
    <col min="15" max="15" width="14.28515625" style="2" bestFit="1" customWidth="1"/>
    <col min="16" max="16" width="14.28515625" style="2" customWidth="1"/>
    <col min="17" max="17" width="15.42578125" style="2" customWidth="1"/>
    <col min="18" max="18" width="11.42578125" style="2"/>
  </cols>
  <sheetData>
    <row r="1" spans="2:18" ht="15" customHeight="1" x14ac:dyDescent="0.3">
      <c r="B1" s="78" t="s">
        <v>103</v>
      </c>
      <c r="C1" s="78"/>
      <c r="D1" s="78"/>
      <c r="E1" s="78"/>
      <c r="F1" s="78"/>
      <c r="G1" s="78"/>
      <c r="H1" s="78"/>
      <c r="L1" s="78" t="s">
        <v>102</v>
      </c>
      <c r="M1" s="78"/>
      <c r="N1" s="78"/>
      <c r="O1" s="78"/>
      <c r="P1" s="78"/>
      <c r="Q1" s="78"/>
      <c r="R1" s="78"/>
    </row>
    <row r="2" spans="2:18" ht="15.75" thickBot="1" x14ac:dyDescent="0.3"/>
    <row r="3" spans="2:18" ht="45.75" thickBot="1" x14ac:dyDescent="0.3">
      <c r="B3" s="46" t="s">
        <v>7</v>
      </c>
      <c r="C3" s="47" t="s">
        <v>8</v>
      </c>
      <c r="D3" s="48" t="s">
        <v>90</v>
      </c>
      <c r="E3" s="49" t="s">
        <v>93</v>
      </c>
      <c r="F3" s="50" t="s">
        <v>94</v>
      </c>
      <c r="G3" s="49" t="s">
        <v>105</v>
      </c>
      <c r="H3" s="49" t="s">
        <v>104</v>
      </c>
      <c r="I3" s="49" t="s">
        <v>106</v>
      </c>
      <c r="K3" s="46" t="s">
        <v>7</v>
      </c>
      <c r="L3" s="47" t="s">
        <v>8</v>
      </c>
      <c r="M3" s="50" t="s">
        <v>98</v>
      </c>
      <c r="N3" s="49" t="s">
        <v>96</v>
      </c>
      <c r="O3" s="50" t="s">
        <v>97</v>
      </c>
      <c r="P3" s="49" t="s">
        <v>105</v>
      </c>
      <c r="Q3" s="49" t="s">
        <v>100</v>
      </c>
      <c r="R3" s="49" t="s">
        <v>99</v>
      </c>
    </row>
    <row r="4" spans="2:18" ht="15.75" thickBot="1" x14ac:dyDescent="0.3">
      <c r="B4" s="40" t="s">
        <v>10</v>
      </c>
      <c r="C4" s="34" t="s">
        <v>11</v>
      </c>
      <c r="D4" s="32">
        <v>139</v>
      </c>
      <c r="E4" s="32">
        <v>65</v>
      </c>
      <c r="F4" s="32"/>
      <c r="G4" s="63">
        <f>F4+E4+D4</f>
        <v>204</v>
      </c>
      <c r="H4" s="63">
        <v>409</v>
      </c>
      <c r="I4" s="15">
        <f>G4/H4</f>
        <v>0.49877750611246946</v>
      </c>
      <c r="K4" s="40" t="s">
        <v>10</v>
      </c>
      <c r="L4" s="34" t="s">
        <v>11</v>
      </c>
      <c r="M4" s="32">
        <v>129</v>
      </c>
      <c r="N4" s="32">
        <v>63</v>
      </c>
      <c r="O4" s="32"/>
      <c r="P4" s="63">
        <f>O4+N4+M4</f>
        <v>192</v>
      </c>
      <c r="Q4" s="33">
        <v>344</v>
      </c>
      <c r="R4" s="56">
        <f>(M4+N4+O4)/Q4</f>
        <v>0.55813953488372092</v>
      </c>
    </row>
    <row r="5" spans="2:18" ht="15.75" thickBot="1" x14ac:dyDescent="0.3">
      <c r="B5" s="79" t="s">
        <v>12</v>
      </c>
      <c r="C5" s="35" t="s">
        <v>13</v>
      </c>
      <c r="D5" s="26">
        <v>29</v>
      </c>
      <c r="E5" s="26">
        <v>21</v>
      </c>
      <c r="F5" s="26"/>
      <c r="G5" s="63">
        <f t="shared" ref="G5:G68" si="0">F5+E5+D5</f>
        <v>50</v>
      </c>
      <c r="H5" s="64">
        <v>81</v>
      </c>
      <c r="I5" s="16">
        <f t="shared" ref="I5:I68" si="1">G5/H5</f>
        <v>0.61728395061728392</v>
      </c>
      <c r="K5" s="79" t="s">
        <v>12</v>
      </c>
      <c r="L5" s="35" t="s">
        <v>13</v>
      </c>
      <c r="M5" s="26">
        <v>23</v>
      </c>
      <c r="N5" s="26">
        <v>19</v>
      </c>
      <c r="O5" s="26"/>
      <c r="P5" s="63">
        <f t="shared" ref="P5:P68" si="2">O5+N5+M5</f>
        <v>42</v>
      </c>
      <c r="Q5" s="27">
        <v>64</v>
      </c>
      <c r="R5" s="57">
        <f t="shared" ref="R5:R68" si="3">(M5+N5+O5)/Q5</f>
        <v>0.65625</v>
      </c>
    </row>
    <row r="6" spans="2:18" ht="15.75" thickBot="1" x14ac:dyDescent="0.3">
      <c r="B6" s="80"/>
      <c r="C6" s="36" t="s">
        <v>14</v>
      </c>
      <c r="D6" s="20">
        <v>33</v>
      </c>
      <c r="E6" s="20">
        <v>38</v>
      </c>
      <c r="F6" s="20"/>
      <c r="G6" s="63">
        <f t="shared" si="0"/>
        <v>71</v>
      </c>
      <c r="H6" s="65">
        <v>149</v>
      </c>
      <c r="I6" s="16">
        <f t="shared" si="1"/>
        <v>0.47651006711409394</v>
      </c>
      <c r="K6" s="80"/>
      <c r="L6" s="36" t="s">
        <v>14</v>
      </c>
      <c r="M6" s="20">
        <v>23</v>
      </c>
      <c r="N6" s="20">
        <v>31</v>
      </c>
      <c r="O6" s="20"/>
      <c r="P6" s="63">
        <f t="shared" si="2"/>
        <v>54</v>
      </c>
      <c r="Q6" s="28">
        <v>104</v>
      </c>
      <c r="R6" s="57">
        <f t="shared" si="3"/>
        <v>0.51923076923076927</v>
      </c>
    </row>
    <row r="7" spans="2:18" ht="15.75" thickBot="1" x14ac:dyDescent="0.3">
      <c r="B7" s="80"/>
      <c r="C7" s="36" t="s">
        <v>15</v>
      </c>
      <c r="D7" s="20">
        <v>4</v>
      </c>
      <c r="E7" s="20">
        <v>4</v>
      </c>
      <c r="F7" s="20"/>
      <c r="G7" s="63">
        <f t="shared" si="0"/>
        <v>8</v>
      </c>
      <c r="H7" s="65">
        <v>29</v>
      </c>
      <c r="I7" s="16">
        <f t="shared" si="1"/>
        <v>0.27586206896551724</v>
      </c>
      <c r="K7" s="80"/>
      <c r="L7" s="36" t="s">
        <v>15</v>
      </c>
      <c r="M7" s="20">
        <v>3</v>
      </c>
      <c r="N7" s="20">
        <v>4</v>
      </c>
      <c r="O7" s="20"/>
      <c r="P7" s="63">
        <f t="shared" si="2"/>
        <v>7</v>
      </c>
      <c r="Q7" s="28">
        <v>23</v>
      </c>
      <c r="R7" s="57">
        <f t="shared" si="3"/>
        <v>0.30434782608695654</v>
      </c>
    </row>
    <row r="8" spans="2:18" ht="15.75" thickBot="1" x14ac:dyDescent="0.3">
      <c r="B8" s="80"/>
      <c r="C8" s="36" t="s">
        <v>16</v>
      </c>
      <c r="D8" s="20">
        <v>3</v>
      </c>
      <c r="E8" s="20">
        <v>1</v>
      </c>
      <c r="F8" s="20"/>
      <c r="G8" s="63">
        <f t="shared" si="0"/>
        <v>4</v>
      </c>
      <c r="H8" s="65">
        <v>25</v>
      </c>
      <c r="I8" s="16">
        <f t="shared" si="1"/>
        <v>0.16</v>
      </c>
      <c r="K8" s="80"/>
      <c r="L8" s="36" t="s">
        <v>16</v>
      </c>
      <c r="M8" s="20">
        <v>2</v>
      </c>
      <c r="N8" s="20">
        <v>1</v>
      </c>
      <c r="O8" s="20"/>
      <c r="P8" s="63">
        <f t="shared" si="2"/>
        <v>3</v>
      </c>
      <c r="Q8" s="28">
        <v>16</v>
      </c>
      <c r="R8" s="57">
        <f t="shared" si="3"/>
        <v>0.1875</v>
      </c>
    </row>
    <row r="9" spans="2:18" ht="15.75" thickBot="1" x14ac:dyDescent="0.3">
      <c r="B9" s="80"/>
      <c r="C9" s="36" t="s">
        <v>17</v>
      </c>
      <c r="D9" s="20">
        <v>3</v>
      </c>
      <c r="E9" s="20">
        <v>5</v>
      </c>
      <c r="F9" s="20"/>
      <c r="G9" s="63">
        <f t="shared" si="0"/>
        <v>8</v>
      </c>
      <c r="H9" s="65">
        <v>53</v>
      </c>
      <c r="I9" s="16">
        <f t="shared" si="1"/>
        <v>0.15094339622641509</v>
      </c>
      <c r="K9" s="80"/>
      <c r="L9" s="36" t="s">
        <v>17</v>
      </c>
      <c r="M9" s="20">
        <v>2</v>
      </c>
      <c r="N9" s="20">
        <v>4</v>
      </c>
      <c r="O9" s="20"/>
      <c r="P9" s="63">
        <f t="shared" si="2"/>
        <v>6</v>
      </c>
      <c r="Q9" s="28">
        <v>39</v>
      </c>
      <c r="R9" s="57">
        <f t="shared" si="3"/>
        <v>0.15384615384615385</v>
      </c>
    </row>
    <row r="10" spans="2:18" ht="15.75" thickBot="1" x14ac:dyDescent="0.3">
      <c r="B10" s="80"/>
      <c r="C10" s="36" t="s">
        <v>18</v>
      </c>
      <c r="D10" s="20">
        <v>8</v>
      </c>
      <c r="E10" s="20">
        <v>6</v>
      </c>
      <c r="F10" s="20"/>
      <c r="G10" s="63">
        <f t="shared" si="0"/>
        <v>14</v>
      </c>
      <c r="H10" s="65">
        <v>75</v>
      </c>
      <c r="I10" s="16">
        <f t="shared" si="1"/>
        <v>0.18666666666666668</v>
      </c>
      <c r="K10" s="80"/>
      <c r="L10" s="36" t="s">
        <v>18</v>
      </c>
      <c r="M10" s="20">
        <v>8</v>
      </c>
      <c r="N10" s="20">
        <v>5</v>
      </c>
      <c r="O10" s="20"/>
      <c r="P10" s="63">
        <f t="shared" si="2"/>
        <v>13</v>
      </c>
      <c r="Q10" s="28">
        <v>54</v>
      </c>
      <c r="R10" s="57">
        <f t="shared" si="3"/>
        <v>0.24074074074074073</v>
      </c>
    </row>
    <row r="11" spans="2:18" ht="15.75" thickBot="1" x14ac:dyDescent="0.3">
      <c r="B11" s="80"/>
      <c r="C11" s="36" t="s">
        <v>19</v>
      </c>
      <c r="D11" s="20">
        <v>2</v>
      </c>
      <c r="E11" s="20"/>
      <c r="F11" s="20"/>
      <c r="G11" s="63">
        <f t="shared" si="0"/>
        <v>2</v>
      </c>
      <c r="H11" s="65">
        <v>10</v>
      </c>
      <c r="I11" s="16">
        <f t="shared" si="1"/>
        <v>0.2</v>
      </c>
      <c r="K11" s="80"/>
      <c r="L11" s="36" t="s">
        <v>19</v>
      </c>
      <c r="M11" s="20">
        <v>1</v>
      </c>
      <c r="N11" s="20"/>
      <c r="O11" s="20"/>
      <c r="P11" s="63">
        <f t="shared" si="2"/>
        <v>1</v>
      </c>
      <c r="Q11" s="28">
        <v>8</v>
      </c>
      <c r="R11" s="57">
        <f t="shared" si="3"/>
        <v>0.125</v>
      </c>
    </row>
    <row r="12" spans="2:18" ht="15.75" thickBot="1" x14ac:dyDescent="0.3">
      <c r="B12" s="80"/>
      <c r="C12" s="36" t="s">
        <v>20</v>
      </c>
      <c r="D12" s="20"/>
      <c r="E12" s="20">
        <v>1</v>
      </c>
      <c r="F12" s="20"/>
      <c r="G12" s="63">
        <f t="shared" si="0"/>
        <v>1</v>
      </c>
      <c r="H12" s="65">
        <v>56</v>
      </c>
      <c r="I12" s="16">
        <f t="shared" si="1"/>
        <v>1.7857142857142856E-2</v>
      </c>
      <c r="K12" s="80"/>
      <c r="L12" s="36" t="s">
        <v>20</v>
      </c>
      <c r="M12" s="20"/>
      <c r="N12" s="20">
        <v>1</v>
      </c>
      <c r="O12" s="20"/>
      <c r="P12" s="63">
        <f t="shared" si="2"/>
        <v>1</v>
      </c>
      <c r="Q12" s="28">
        <v>54</v>
      </c>
      <c r="R12" s="57">
        <f t="shared" si="3"/>
        <v>1.8518518518518517E-2</v>
      </c>
    </row>
    <row r="13" spans="2:18" ht="15.75" thickBot="1" x14ac:dyDescent="0.3">
      <c r="B13" s="80"/>
      <c r="C13" s="36" t="s">
        <v>21</v>
      </c>
      <c r="D13" s="20">
        <v>16</v>
      </c>
      <c r="E13" s="20">
        <v>28</v>
      </c>
      <c r="F13" s="20"/>
      <c r="G13" s="63">
        <f t="shared" si="0"/>
        <v>44</v>
      </c>
      <c r="H13" s="65">
        <v>54</v>
      </c>
      <c r="I13" s="16">
        <f t="shared" si="1"/>
        <v>0.81481481481481477</v>
      </c>
      <c r="K13" s="80"/>
      <c r="L13" s="36" t="s">
        <v>21</v>
      </c>
      <c r="M13" s="20">
        <v>11</v>
      </c>
      <c r="N13" s="20">
        <v>19</v>
      </c>
      <c r="O13" s="20"/>
      <c r="P13" s="63">
        <f t="shared" si="2"/>
        <v>30</v>
      </c>
      <c r="Q13" s="28">
        <v>33</v>
      </c>
      <c r="R13" s="57">
        <f t="shared" si="3"/>
        <v>0.90909090909090906</v>
      </c>
    </row>
    <row r="14" spans="2:18" ht="15.75" thickBot="1" x14ac:dyDescent="0.3">
      <c r="B14" s="80"/>
      <c r="C14" s="36" t="s">
        <v>22</v>
      </c>
      <c r="D14" s="20">
        <v>14</v>
      </c>
      <c r="E14" s="20">
        <v>11</v>
      </c>
      <c r="F14" s="20"/>
      <c r="G14" s="63">
        <f t="shared" si="0"/>
        <v>25</v>
      </c>
      <c r="H14" s="65">
        <v>42</v>
      </c>
      <c r="I14" s="16">
        <f t="shared" si="1"/>
        <v>0.59523809523809523</v>
      </c>
      <c r="K14" s="80"/>
      <c r="L14" s="36" t="s">
        <v>22</v>
      </c>
      <c r="M14" s="20">
        <v>14</v>
      </c>
      <c r="N14" s="20">
        <v>9</v>
      </c>
      <c r="O14" s="20"/>
      <c r="P14" s="63">
        <f t="shared" si="2"/>
        <v>23</v>
      </c>
      <c r="Q14" s="28">
        <v>39</v>
      </c>
      <c r="R14" s="57">
        <f t="shared" si="3"/>
        <v>0.58974358974358976</v>
      </c>
    </row>
    <row r="15" spans="2:18" ht="15.75" thickBot="1" x14ac:dyDescent="0.3">
      <c r="B15" s="80"/>
      <c r="C15" s="36" t="s">
        <v>23</v>
      </c>
      <c r="D15" s="20">
        <v>10</v>
      </c>
      <c r="E15" s="20">
        <v>7</v>
      </c>
      <c r="F15" s="20"/>
      <c r="G15" s="63">
        <f t="shared" si="0"/>
        <v>17</v>
      </c>
      <c r="H15" s="65">
        <v>67</v>
      </c>
      <c r="I15" s="16">
        <f t="shared" si="1"/>
        <v>0.2537313432835821</v>
      </c>
      <c r="K15" s="80"/>
      <c r="L15" s="36" t="s">
        <v>23</v>
      </c>
      <c r="M15" s="20">
        <v>8</v>
      </c>
      <c r="N15" s="20">
        <v>5</v>
      </c>
      <c r="O15" s="20"/>
      <c r="P15" s="63">
        <f t="shared" si="2"/>
        <v>13</v>
      </c>
      <c r="Q15" s="28">
        <v>54</v>
      </c>
      <c r="R15" s="57">
        <f t="shared" si="3"/>
        <v>0.24074074074074073</v>
      </c>
    </row>
    <row r="16" spans="2:18" ht="15.75" thickBot="1" x14ac:dyDescent="0.3">
      <c r="B16" s="80"/>
      <c r="C16" s="36" t="s">
        <v>24</v>
      </c>
      <c r="D16" s="20">
        <v>10</v>
      </c>
      <c r="E16" s="20">
        <v>3</v>
      </c>
      <c r="F16" s="20"/>
      <c r="G16" s="63">
        <f t="shared" si="0"/>
        <v>13</v>
      </c>
      <c r="H16" s="65">
        <v>58</v>
      </c>
      <c r="I16" s="16">
        <f t="shared" si="1"/>
        <v>0.22413793103448276</v>
      </c>
      <c r="K16" s="80"/>
      <c r="L16" s="36" t="s">
        <v>24</v>
      </c>
      <c r="M16" s="20">
        <v>5</v>
      </c>
      <c r="N16" s="20">
        <v>3</v>
      </c>
      <c r="O16" s="20"/>
      <c r="P16" s="63">
        <f t="shared" si="2"/>
        <v>8</v>
      </c>
      <c r="Q16" s="28">
        <v>25</v>
      </c>
      <c r="R16" s="57">
        <f t="shared" si="3"/>
        <v>0.32</v>
      </c>
    </row>
    <row r="17" spans="2:18" ht="15.75" thickBot="1" x14ac:dyDescent="0.3">
      <c r="B17" s="80"/>
      <c r="C17" s="36" t="s">
        <v>25</v>
      </c>
      <c r="D17" s="20">
        <v>4</v>
      </c>
      <c r="E17" s="20">
        <v>2</v>
      </c>
      <c r="F17" s="20">
        <v>1</v>
      </c>
      <c r="G17" s="63">
        <f t="shared" si="0"/>
        <v>7</v>
      </c>
      <c r="H17" s="65">
        <v>17</v>
      </c>
      <c r="I17" s="16">
        <f t="shared" si="1"/>
        <v>0.41176470588235292</v>
      </c>
      <c r="K17" s="80"/>
      <c r="L17" s="36" t="s">
        <v>25</v>
      </c>
      <c r="M17" s="20">
        <v>4</v>
      </c>
      <c r="N17" s="20">
        <v>2</v>
      </c>
      <c r="O17" s="20">
        <v>1</v>
      </c>
      <c r="P17" s="63">
        <f t="shared" si="2"/>
        <v>7</v>
      </c>
      <c r="Q17" s="28">
        <v>17</v>
      </c>
      <c r="R17" s="57">
        <f t="shared" si="3"/>
        <v>0.41176470588235292</v>
      </c>
    </row>
    <row r="18" spans="2:18" ht="15.75" thickBot="1" x14ac:dyDescent="0.3">
      <c r="B18" s="80"/>
      <c r="C18" s="36" t="s">
        <v>26</v>
      </c>
      <c r="D18" s="20">
        <v>13</v>
      </c>
      <c r="E18" s="20">
        <v>8</v>
      </c>
      <c r="F18" s="20"/>
      <c r="G18" s="63">
        <f t="shared" si="0"/>
        <v>21</v>
      </c>
      <c r="H18" s="65">
        <v>34</v>
      </c>
      <c r="I18" s="16">
        <f t="shared" si="1"/>
        <v>0.61764705882352944</v>
      </c>
      <c r="K18" s="80"/>
      <c r="L18" s="36" t="s">
        <v>26</v>
      </c>
      <c r="M18" s="20">
        <v>9</v>
      </c>
      <c r="N18" s="20">
        <v>6</v>
      </c>
      <c r="O18" s="20"/>
      <c r="P18" s="63">
        <f t="shared" si="2"/>
        <v>15</v>
      </c>
      <c r="Q18" s="28">
        <v>22</v>
      </c>
      <c r="R18" s="57">
        <f t="shared" si="3"/>
        <v>0.68181818181818177</v>
      </c>
    </row>
    <row r="19" spans="2:18" ht="15.75" thickBot="1" x14ac:dyDescent="0.3">
      <c r="B19" s="80"/>
      <c r="C19" s="36" t="s">
        <v>27</v>
      </c>
      <c r="D19" s="20">
        <v>8</v>
      </c>
      <c r="E19" s="20">
        <v>6</v>
      </c>
      <c r="F19" s="20"/>
      <c r="G19" s="63">
        <f t="shared" si="0"/>
        <v>14</v>
      </c>
      <c r="H19" s="65">
        <v>34</v>
      </c>
      <c r="I19" s="16">
        <f t="shared" si="1"/>
        <v>0.41176470588235292</v>
      </c>
      <c r="K19" s="80"/>
      <c r="L19" s="36" t="s">
        <v>27</v>
      </c>
      <c r="M19" s="20">
        <v>7</v>
      </c>
      <c r="N19" s="20">
        <v>5</v>
      </c>
      <c r="O19" s="20"/>
      <c r="P19" s="63">
        <f t="shared" si="2"/>
        <v>12</v>
      </c>
      <c r="Q19" s="28">
        <v>23</v>
      </c>
      <c r="R19" s="57">
        <f t="shared" si="3"/>
        <v>0.52173913043478259</v>
      </c>
    </row>
    <row r="20" spans="2:18" ht="15.75" thickBot="1" x14ac:dyDescent="0.3">
      <c r="B20" s="81"/>
      <c r="C20" s="37" t="s">
        <v>28</v>
      </c>
      <c r="D20" s="30">
        <v>3</v>
      </c>
      <c r="E20" s="30">
        <v>4</v>
      </c>
      <c r="F20" s="30"/>
      <c r="G20" s="63">
        <f t="shared" si="0"/>
        <v>7</v>
      </c>
      <c r="H20" s="66">
        <v>88</v>
      </c>
      <c r="I20" s="16">
        <f t="shared" si="1"/>
        <v>7.9545454545454544E-2</v>
      </c>
      <c r="K20" s="81"/>
      <c r="L20" s="37" t="s">
        <v>28</v>
      </c>
      <c r="M20" s="30">
        <v>3</v>
      </c>
      <c r="N20" s="30">
        <v>4</v>
      </c>
      <c r="O20" s="30"/>
      <c r="P20" s="63">
        <f t="shared" si="2"/>
        <v>7</v>
      </c>
      <c r="Q20" s="31">
        <v>66</v>
      </c>
      <c r="R20" s="58">
        <f t="shared" si="3"/>
        <v>0.10606060606060606</v>
      </c>
    </row>
    <row r="21" spans="2:18" ht="15.75" thickBot="1" x14ac:dyDescent="0.3">
      <c r="B21" s="79" t="s">
        <v>0</v>
      </c>
      <c r="C21" s="35" t="s">
        <v>29</v>
      </c>
      <c r="D21" s="26">
        <v>14</v>
      </c>
      <c r="E21" s="26"/>
      <c r="F21" s="26"/>
      <c r="G21" s="63">
        <f t="shared" si="0"/>
        <v>14</v>
      </c>
      <c r="H21" s="64">
        <v>81</v>
      </c>
      <c r="I21" s="16">
        <f t="shared" si="1"/>
        <v>0.1728395061728395</v>
      </c>
      <c r="K21" s="79" t="s">
        <v>0</v>
      </c>
      <c r="L21" s="35" t="s">
        <v>29</v>
      </c>
      <c r="M21" s="26">
        <v>10</v>
      </c>
      <c r="N21" s="26"/>
      <c r="O21" s="26"/>
      <c r="P21" s="63">
        <f t="shared" si="2"/>
        <v>10</v>
      </c>
      <c r="Q21" s="27">
        <v>56</v>
      </c>
      <c r="R21" s="57">
        <f t="shared" si="3"/>
        <v>0.17857142857142858</v>
      </c>
    </row>
    <row r="22" spans="2:18" ht="15.75" thickBot="1" x14ac:dyDescent="0.3">
      <c r="B22" s="80"/>
      <c r="C22" s="36" t="s">
        <v>30</v>
      </c>
      <c r="D22" s="20">
        <v>10</v>
      </c>
      <c r="E22" s="20">
        <v>1</v>
      </c>
      <c r="F22" s="20"/>
      <c r="G22" s="63">
        <f t="shared" si="0"/>
        <v>11</v>
      </c>
      <c r="H22" s="65">
        <v>67</v>
      </c>
      <c r="I22" s="16">
        <f t="shared" si="1"/>
        <v>0.16417910447761194</v>
      </c>
      <c r="K22" s="80"/>
      <c r="L22" s="36" t="s">
        <v>30</v>
      </c>
      <c r="M22" s="20">
        <v>10</v>
      </c>
      <c r="N22" s="20">
        <v>1</v>
      </c>
      <c r="O22" s="20"/>
      <c r="P22" s="63">
        <f t="shared" si="2"/>
        <v>11</v>
      </c>
      <c r="Q22" s="28">
        <v>57</v>
      </c>
      <c r="R22" s="57">
        <f t="shared" si="3"/>
        <v>0.19298245614035087</v>
      </c>
    </row>
    <row r="23" spans="2:18" ht="15.75" thickBot="1" x14ac:dyDescent="0.3">
      <c r="B23" s="80"/>
      <c r="C23" s="36" t="s">
        <v>31</v>
      </c>
      <c r="D23" s="20">
        <v>2</v>
      </c>
      <c r="E23" s="20"/>
      <c r="F23" s="20"/>
      <c r="G23" s="63">
        <f t="shared" si="0"/>
        <v>2</v>
      </c>
      <c r="H23" s="65">
        <v>16</v>
      </c>
      <c r="I23" s="16">
        <f t="shared" si="1"/>
        <v>0.125</v>
      </c>
      <c r="K23" s="80"/>
      <c r="L23" s="36" t="s">
        <v>31</v>
      </c>
      <c r="M23" s="20">
        <v>2</v>
      </c>
      <c r="N23" s="20"/>
      <c r="O23" s="20"/>
      <c r="P23" s="63">
        <f t="shared" si="2"/>
        <v>2</v>
      </c>
      <c r="Q23" s="28">
        <v>14</v>
      </c>
      <c r="R23" s="57">
        <f t="shared" si="3"/>
        <v>0.14285714285714285</v>
      </c>
    </row>
    <row r="24" spans="2:18" ht="15.75" thickBot="1" x14ac:dyDescent="0.3">
      <c r="B24" s="80"/>
      <c r="C24" s="36" t="s">
        <v>32</v>
      </c>
      <c r="D24" s="20">
        <v>5</v>
      </c>
      <c r="E24" s="20">
        <v>3</v>
      </c>
      <c r="F24" s="20"/>
      <c r="G24" s="63">
        <f t="shared" si="0"/>
        <v>8</v>
      </c>
      <c r="H24" s="65">
        <v>60</v>
      </c>
      <c r="I24" s="16">
        <f t="shared" si="1"/>
        <v>0.13333333333333333</v>
      </c>
      <c r="K24" s="80"/>
      <c r="L24" s="36" t="s">
        <v>32</v>
      </c>
      <c r="M24" s="20">
        <v>5</v>
      </c>
      <c r="N24" s="20">
        <v>3</v>
      </c>
      <c r="O24" s="20"/>
      <c r="P24" s="63">
        <f t="shared" si="2"/>
        <v>8</v>
      </c>
      <c r="Q24" s="28">
        <v>52</v>
      </c>
      <c r="R24" s="57">
        <f t="shared" si="3"/>
        <v>0.15384615384615385</v>
      </c>
    </row>
    <row r="25" spans="2:18" ht="15.75" thickBot="1" x14ac:dyDescent="0.3">
      <c r="B25" s="80"/>
      <c r="C25" s="36" t="s">
        <v>33</v>
      </c>
      <c r="D25" s="20">
        <v>1</v>
      </c>
      <c r="E25" s="20"/>
      <c r="F25" s="20"/>
      <c r="G25" s="63">
        <f t="shared" si="0"/>
        <v>1</v>
      </c>
      <c r="H25" s="65">
        <v>22</v>
      </c>
      <c r="I25" s="16">
        <f t="shared" si="1"/>
        <v>4.5454545454545456E-2</v>
      </c>
      <c r="K25" s="80"/>
      <c r="L25" s="36" t="s">
        <v>33</v>
      </c>
      <c r="M25" s="20">
        <v>1</v>
      </c>
      <c r="N25" s="20"/>
      <c r="O25" s="20"/>
      <c r="P25" s="63">
        <f t="shared" si="2"/>
        <v>1</v>
      </c>
      <c r="Q25" s="28">
        <v>22</v>
      </c>
      <c r="R25" s="57">
        <f t="shared" si="3"/>
        <v>4.5454545454545456E-2</v>
      </c>
    </row>
    <row r="26" spans="2:18" ht="15.75" thickBot="1" x14ac:dyDescent="0.3">
      <c r="B26" s="80"/>
      <c r="C26" s="36" t="s">
        <v>34</v>
      </c>
      <c r="D26" s="20">
        <v>2</v>
      </c>
      <c r="E26" s="20">
        <v>1</v>
      </c>
      <c r="F26" s="20"/>
      <c r="G26" s="63">
        <f t="shared" si="0"/>
        <v>3</v>
      </c>
      <c r="H26" s="65">
        <v>23</v>
      </c>
      <c r="I26" s="16">
        <f t="shared" si="1"/>
        <v>0.13043478260869565</v>
      </c>
      <c r="K26" s="80"/>
      <c r="L26" s="36" t="s">
        <v>34</v>
      </c>
      <c r="M26" s="20">
        <v>2</v>
      </c>
      <c r="N26" s="20">
        <v>1</v>
      </c>
      <c r="O26" s="20"/>
      <c r="P26" s="63">
        <f t="shared" si="2"/>
        <v>3</v>
      </c>
      <c r="Q26" s="28">
        <v>23</v>
      </c>
      <c r="R26" s="57">
        <f t="shared" si="3"/>
        <v>0.13043478260869565</v>
      </c>
    </row>
    <row r="27" spans="2:18" ht="15.75" thickBot="1" x14ac:dyDescent="0.3">
      <c r="B27" s="80"/>
      <c r="C27" s="36" t="s">
        <v>35</v>
      </c>
      <c r="D27" s="20">
        <v>3</v>
      </c>
      <c r="E27" s="20">
        <v>1</v>
      </c>
      <c r="F27" s="20"/>
      <c r="G27" s="63">
        <f t="shared" si="0"/>
        <v>4</v>
      </c>
      <c r="H27" s="65">
        <v>18</v>
      </c>
      <c r="I27" s="16">
        <f t="shared" si="1"/>
        <v>0.22222222222222221</v>
      </c>
      <c r="K27" s="80"/>
      <c r="L27" s="36" t="s">
        <v>35</v>
      </c>
      <c r="M27" s="20">
        <v>3</v>
      </c>
      <c r="N27" s="20"/>
      <c r="O27" s="20"/>
      <c r="P27" s="63">
        <f t="shared" si="2"/>
        <v>3</v>
      </c>
      <c r="Q27" s="28">
        <v>12</v>
      </c>
      <c r="R27" s="57">
        <f t="shared" si="3"/>
        <v>0.25</v>
      </c>
    </row>
    <row r="28" spans="2:18" ht="15.75" thickBot="1" x14ac:dyDescent="0.3">
      <c r="B28" s="80"/>
      <c r="C28" s="36" t="s">
        <v>36</v>
      </c>
      <c r="D28" s="20">
        <v>6</v>
      </c>
      <c r="E28" s="20">
        <v>5</v>
      </c>
      <c r="F28" s="20"/>
      <c r="G28" s="63">
        <f t="shared" si="0"/>
        <v>11</v>
      </c>
      <c r="H28" s="65">
        <v>34</v>
      </c>
      <c r="I28" s="16">
        <f t="shared" si="1"/>
        <v>0.3235294117647059</v>
      </c>
      <c r="K28" s="80"/>
      <c r="L28" s="36" t="s">
        <v>36</v>
      </c>
      <c r="M28" s="20">
        <v>5</v>
      </c>
      <c r="N28" s="20">
        <v>5</v>
      </c>
      <c r="O28" s="20"/>
      <c r="P28" s="63">
        <f t="shared" si="2"/>
        <v>10</v>
      </c>
      <c r="Q28" s="28">
        <v>31</v>
      </c>
      <c r="R28" s="57">
        <f t="shared" si="3"/>
        <v>0.32258064516129031</v>
      </c>
    </row>
    <row r="29" spans="2:18" ht="15.75" thickBot="1" x14ac:dyDescent="0.3">
      <c r="B29" s="80"/>
      <c r="C29" s="36" t="s">
        <v>37</v>
      </c>
      <c r="D29" s="20"/>
      <c r="E29" s="20"/>
      <c r="F29" s="20"/>
      <c r="G29" s="63">
        <f t="shared" si="0"/>
        <v>0</v>
      </c>
      <c r="H29" s="65">
        <v>7</v>
      </c>
      <c r="I29" s="16">
        <f t="shared" si="1"/>
        <v>0</v>
      </c>
      <c r="K29" s="80"/>
      <c r="L29" s="36" t="s">
        <v>37</v>
      </c>
      <c r="M29" s="20"/>
      <c r="N29" s="20"/>
      <c r="O29" s="20"/>
      <c r="P29" s="63">
        <f t="shared" si="2"/>
        <v>0</v>
      </c>
      <c r="Q29" s="28">
        <v>7</v>
      </c>
      <c r="R29" s="57">
        <f t="shared" si="3"/>
        <v>0</v>
      </c>
    </row>
    <row r="30" spans="2:18" ht="15.75" thickBot="1" x14ac:dyDescent="0.3">
      <c r="B30" s="80"/>
      <c r="C30" s="54" t="s">
        <v>38</v>
      </c>
      <c r="D30" s="20">
        <v>3</v>
      </c>
      <c r="E30" s="20">
        <v>2</v>
      </c>
      <c r="F30" s="20"/>
      <c r="G30" s="63">
        <f t="shared" si="0"/>
        <v>5</v>
      </c>
      <c r="H30" s="65">
        <v>17</v>
      </c>
      <c r="I30" s="16">
        <f t="shared" si="1"/>
        <v>0.29411764705882354</v>
      </c>
      <c r="K30" s="80"/>
      <c r="L30" s="55" t="s">
        <v>38</v>
      </c>
      <c r="M30" s="20">
        <v>3</v>
      </c>
      <c r="N30" s="20">
        <v>2</v>
      </c>
      <c r="O30" s="20"/>
      <c r="P30" s="63">
        <f t="shared" si="2"/>
        <v>5</v>
      </c>
      <c r="Q30" s="28">
        <v>17</v>
      </c>
      <c r="R30" s="57">
        <f t="shared" si="3"/>
        <v>0.29411764705882354</v>
      </c>
    </row>
    <row r="31" spans="2:18" ht="15.75" thickBot="1" x14ac:dyDescent="0.3">
      <c r="B31" s="80"/>
      <c r="C31" s="36" t="s">
        <v>39</v>
      </c>
      <c r="D31" s="20">
        <v>6</v>
      </c>
      <c r="E31" s="20"/>
      <c r="F31" s="20"/>
      <c r="G31" s="63">
        <f t="shared" si="0"/>
        <v>6</v>
      </c>
      <c r="H31" s="65">
        <v>21</v>
      </c>
      <c r="I31" s="16">
        <f t="shared" si="1"/>
        <v>0.2857142857142857</v>
      </c>
      <c r="K31" s="80"/>
      <c r="L31" s="36" t="s">
        <v>39</v>
      </c>
      <c r="M31" s="20">
        <v>5</v>
      </c>
      <c r="N31" s="20"/>
      <c r="O31" s="20"/>
      <c r="P31" s="63">
        <f t="shared" si="2"/>
        <v>5</v>
      </c>
      <c r="Q31" s="28">
        <v>14</v>
      </c>
      <c r="R31" s="57">
        <f t="shared" si="3"/>
        <v>0.35714285714285715</v>
      </c>
    </row>
    <row r="32" spans="2:18" ht="15.75" thickBot="1" x14ac:dyDescent="0.3">
      <c r="B32" s="80"/>
      <c r="C32" s="36" t="s">
        <v>40</v>
      </c>
      <c r="D32" s="20">
        <v>3</v>
      </c>
      <c r="E32" s="20"/>
      <c r="F32" s="20"/>
      <c r="G32" s="63">
        <f t="shared" si="0"/>
        <v>3</v>
      </c>
      <c r="H32" s="65">
        <v>21</v>
      </c>
      <c r="I32" s="16">
        <f t="shared" si="1"/>
        <v>0.14285714285714285</v>
      </c>
      <c r="K32" s="80"/>
      <c r="L32" s="36" t="s">
        <v>40</v>
      </c>
      <c r="M32" s="20">
        <v>3</v>
      </c>
      <c r="N32" s="20"/>
      <c r="O32" s="20"/>
      <c r="P32" s="63">
        <f t="shared" si="2"/>
        <v>3</v>
      </c>
      <c r="Q32" s="28">
        <v>21</v>
      </c>
      <c r="R32" s="57">
        <f t="shared" si="3"/>
        <v>0.14285714285714285</v>
      </c>
    </row>
    <row r="33" spans="2:18" ht="15.75" thickBot="1" x14ac:dyDescent="0.3">
      <c r="B33" s="81"/>
      <c r="C33" s="37" t="s">
        <v>41</v>
      </c>
      <c r="D33" s="30">
        <v>2</v>
      </c>
      <c r="E33" s="30">
        <v>5</v>
      </c>
      <c r="F33" s="30"/>
      <c r="G33" s="63">
        <f t="shared" si="0"/>
        <v>7</v>
      </c>
      <c r="H33" s="66">
        <v>27</v>
      </c>
      <c r="I33" s="16">
        <f t="shared" si="1"/>
        <v>0.25925925925925924</v>
      </c>
      <c r="K33" s="81"/>
      <c r="L33" s="37" t="s">
        <v>41</v>
      </c>
      <c r="M33" s="30">
        <v>2</v>
      </c>
      <c r="N33" s="30">
        <v>5</v>
      </c>
      <c r="O33" s="30"/>
      <c r="P33" s="63">
        <f t="shared" si="2"/>
        <v>7</v>
      </c>
      <c r="Q33" s="31">
        <v>24</v>
      </c>
      <c r="R33" s="57">
        <f t="shared" si="3"/>
        <v>0.29166666666666669</v>
      </c>
    </row>
    <row r="34" spans="2:18" ht="15.75" thickBot="1" x14ac:dyDescent="0.3">
      <c r="B34" s="80" t="s">
        <v>2</v>
      </c>
      <c r="C34" s="38" t="s">
        <v>42</v>
      </c>
      <c r="D34" s="24">
        <v>6</v>
      </c>
      <c r="E34" s="24">
        <v>3</v>
      </c>
      <c r="F34" s="24"/>
      <c r="G34" s="63">
        <f t="shared" si="0"/>
        <v>9</v>
      </c>
      <c r="H34" s="67">
        <v>73</v>
      </c>
      <c r="I34" s="16">
        <f t="shared" si="1"/>
        <v>0.12328767123287671</v>
      </c>
      <c r="K34" s="80" t="s">
        <v>2</v>
      </c>
      <c r="L34" s="38" t="s">
        <v>42</v>
      </c>
      <c r="M34" s="24">
        <v>3</v>
      </c>
      <c r="N34" s="24">
        <v>3</v>
      </c>
      <c r="O34" s="24"/>
      <c r="P34" s="63">
        <f t="shared" si="2"/>
        <v>6</v>
      </c>
      <c r="Q34" s="42">
        <v>51</v>
      </c>
      <c r="R34" s="59">
        <f t="shared" si="3"/>
        <v>0.11764705882352941</v>
      </c>
    </row>
    <row r="35" spans="2:18" ht="15.75" thickBot="1" x14ac:dyDescent="0.3">
      <c r="B35" s="80"/>
      <c r="C35" s="36" t="s">
        <v>43</v>
      </c>
      <c r="D35" s="20">
        <v>6</v>
      </c>
      <c r="E35" s="20"/>
      <c r="F35" s="20"/>
      <c r="G35" s="63">
        <f t="shared" si="0"/>
        <v>6</v>
      </c>
      <c r="H35" s="65">
        <v>94</v>
      </c>
      <c r="I35" s="16">
        <f t="shared" si="1"/>
        <v>6.3829787234042548E-2</v>
      </c>
      <c r="K35" s="80"/>
      <c r="L35" s="36" t="s">
        <v>43</v>
      </c>
      <c r="M35" s="20">
        <v>4</v>
      </c>
      <c r="N35" s="20"/>
      <c r="O35" s="20"/>
      <c r="P35" s="63">
        <f t="shared" si="2"/>
        <v>4</v>
      </c>
      <c r="Q35" s="28">
        <v>52</v>
      </c>
      <c r="R35" s="57">
        <f t="shared" si="3"/>
        <v>7.6923076923076927E-2</v>
      </c>
    </row>
    <row r="36" spans="2:18" ht="15.75" thickBot="1" x14ac:dyDescent="0.3">
      <c r="B36" s="80"/>
      <c r="C36" s="36" t="s">
        <v>44</v>
      </c>
      <c r="D36" s="20">
        <v>21</v>
      </c>
      <c r="E36" s="20">
        <v>10</v>
      </c>
      <c r="F36" s="20"/>
      <c r="G36" s="63">
        <f t="shared" si="0"/>
        <v>31</v>
      </c>
      <c r="H36" s="65">
        <v>136</v>
      </c>
      <c r="I36" s="16">
        <f t="shared" si="1"/>
        <v>0.22794117647058823</v>
      </c>
      <c r="K36" s="80"/>
      <c r="L36" s="36" t="s">
        <v>44</v>
      </c>
      <c r="M36" s="20">
        <v>16</v>
      </c>
      <c r="N36" s="20">
        <v>9</v>
      </c>
      <c r="O36" s="20"/>
      <c r="P36" s="63">
        <f t="shared" si="2"/>
        <v>25</v>
      </c>
      <c r="Q36" s="28">
        <v>110</v>
      </c>
      <c r="R36" s="57">
        <f t="shared" si="3"/>
        <v>0.22727272727272727</v>
      </c>
    </row>
    <row r="37" spans="2:18" ht="15.75" thickBot="1" x14ac:dyDescent="0.3">
      <c r="B37" s="80"/>
      <c r="C37" s="36" t="s">
        <v>45</v>
      </c>
      <c r="D37" s="20">
        <v>3</v>
      </c>
      <c r="E37" s="20"/>
      <c r="F37" s="20"/>
      <c r="G37" s="63">
        <f t="shared" si="0"/>
        <v>3</v>
      </c>
      <c r="H37" s="65">
        <v>12</v>
      </c>
      <c r="I37" s="16">
        <f t="shared" si="1"/>
        <v>0.25</v>
      </c>
      <c r="K37" s="80"/>
      <c r="L37" s="36" t="s">
        <v>45</v>
      </c>
      <c r="M37" s="20">
        <v>2</v>
      </c>
      <c r="N37" s="20"/>
      <c r="O37" s="20"/>
      <c r="P37" s="63">
        <f t="shared" si="2"/>
        <v>2</v>
      </c>
      <c r="Q37" s="28">
        <v>10</v>
      </c>
      <c r="R37" s="57">
        <f t="shared" si="3"/>
        <v>0.2</v>
      </c>
    </row>
    <row r="38" spans="2:18" ht="15.75" thickBot="1" x14ac:dyDescent="0.3">
      <c r="B38" s="80"/>
      <c r="C38" s="36" t="s">
        <v>46</v>
      </c>
      <c r="D38" s="20">
        <v>5</v>
      </c>
      <c r="E38" s="20"/>
      <c r="F38" s="20"/>
      <c r="G38" s="63">
        <f t="shared" si="0"/>
        <v>5</v>
      </c>
      <c r="H38" s="65">
        <v>22</v>
      </c>
      <c r="I38" s="16">
        <f t="shared" si="1"/>
        <v>0.22727272727272727</v>
      </c>
      <c r="K38" s="80"/>
      <c r="L38" s="36" t="s">
        <v>46</v>
      </c>
      <c r="M38" s="20">
        <v>3</v>
      </c>
      <c r="N38" s="20"/>
      <c r="O38" s="20"/>
      <c r="P38" s="63">
        <f t="shared" si="2"/>
        <v>3</v>
      </c>
      <c r="Q38" s="28">
        <v>20</v>
      </c>
      <c r="R38" s="57">
        <f t="shared" si="3"/>
        <v>0.15</v>
      </c>
    </row>
    <row r="39" spans="2:18" ht="15.75" thickBot="1" x14ac:dyDescent="0.3">
      <c r="B39" s="80"/>
      <c r="C39" s="36" t="s">
        <v>47</v>
      </c>
      <c r="D39" s="20">
        <v>1</v>
      </c>
      <c r="E39" s="20"/>
      <c r="F39" s="20"/>
      <c r="G39" s="63">
        <f t="shared" si="0"/>
        <v>1</v>
      </c>
      <c r="H39" s="65">
        <v>7</v>
      </c>
      <c r="I39" s="16">
        <f t="shared" si="1"/>
        <v>0.14285714285714285</v>
      </c>
      <c r="K39" s="80"/>
      <c r="L39" s="36" t="s">
        <v>47</v>
      </c>
      <c r="M39" s="20">
        <v>1</v>
      </c>
      <c r="N39" s="20"/>
      <c r="O39" s="20"/>
      <c r="P39" s="63">
        <f t="shared" si="2"/>
        <v>1</v>
      </c>
      <c r="Q39" s="28">
        <v>7</v>
      </c>
      <c r="R39" s="57">
        <f t="shared" si="3"/>
        <v>0.14285714285714285</v>
      </c>
    </row>
    <row r="40" spans="2:18" ht="15.75" thickBot="1" x14ac:dyDescent="0.3">
      <c r="B40" s="80"/>
      <c r="C40" s="36" t="s">
        <v>48</v>
      </c>
      <c r="D40" s="20"/>
      <c r="E40" s="20"/>
      <c r="F40" s="20"/>
      <c r="G40" s="63">
        <f t="shared" si="0"/>
        <v>0</v>
      </c>
      <c r="H40" s="65">
        <v>8</v>
      </c>
      <c r="I40" s="16">
        <f t="shared" si="1"/>
        <v>0</v>
      </c>
      <c r="K40" s="80"/>
      <c r="L40" s="36" t="s">
        <v>48</v>
      </c>
      <c r="M40" s="20"/>
      <c r="N40" s="20"/>
      <c r="O40" s="20"/>
      <c r="P40" s="63">
        <f t="shared" si="2"/>
        <v>0</v>
      </c>
      <c r="Q40" s="28">
        <v>7</v>
      </c>
      <c r="R40" s="57">
        <f t="shared" si="3"/>
        <v>0</v>
      </c>
    </row>
    <row r="41" spans="2:18" ht="15.75" thickBot="1" x14ac:dyDescent="0.3">
      <c r="B41" s="80"/>
      <c r="C41" s="36" t="s">
        <v>49</v>
      </c>
      <c r="D41" s="20">
        <v>3</v>
      </c>
      <c r="E41" s="20"/>
      <c r="F41" s="20"/>
      <c r="G41" s="63">
        <f t="shared" si="0"/>
        <v>3</v>
      </c>
      <c r="H41" s="65">
        <v>46</v>
      </c>
      <c r="I41" s="16">
        <f t="shared" si="1"/>
        <v>6.5217391304347824E-2</v>
      </c>
      <c r="K41" s="80"/>
      <c r="L41" s="36" t="s">
        <v>49</v>
      </c>
      <c r="M41" s="20">
        <v>3</v>
      </c>
      <c r="N41" s="20"/>
      <c r="O41" s="20"/>
      <c r="P41" s="63">
        <f t="shared" si="2"/>
        <v>3</v>
      </c>
      <c r="Q41" s="28">
        <v>27</v>
      </c>
      <c r="R41" s="57">
        <f t="shared" si="3"/>
        <v>0.1111111111111111</v>
      </c>
    </row>
    <row r="42" spans="2:18" ht="15.75" thickBot="1" x14ac:dyDescent="0.3">
      <c r="B42" s="80"/>
      <c r="C42" s="36" t="s">
        <v>50</v>
      </c>
      <c r="D42" s="20">
        <v>3</v>
      </c>
      <c r="E42" s="20">
        <v>1</v>
      </c>
      <c r="F42" s="20"/>
      <c r="G42" s="63">
        <f t="shared" si="0"/>
        <v>4</v>
      </c>
      <c r="H42" s="65">
        <v>27</v>
      </c>
      <c r="I42" s="16">
        <f t="shared" si="1"/>
        <v>0.14814814814814814</v>
      </c>
      <c r="K42" s="80"/>
      <c r="L42" s="36" t="s">
        <v>50</v>
      </c>
      <c r="M42" s="20">
        <v>3</v>
      </c>
      <c r="N42" s="20">
        <v>1</v>
      </c>
      <c r="O42" s="20"/>
      <c r="P42" s="63">
        <f t="shared" si="2"/>
        <v>4</v>
      </c>
      <c r="Q42" s="28">
        <v>23</v>
      </c>
      <c r="R42" s="57">
        <f t="shared" si="3"/>
        <v>0.17391304347826086</v>
      </c>
    </row>
    <row r="43" spans="2:18" ht="15.75" thickBot="1" x14ac:dyDescent="0.3">
      <c r="B43" s="80"/>
      <c r="C43" s="36" t="s">
        <v>51</v>
      </c>
      <c r="D43" s="20"/>
      <c r="E43" s="20"/>
      <c r="F43" s="20">
        <v>1</v>
      </c>
      <c r="G43" s="63">
        <f t="shared" si="0"/>
        <v>1</v>
      </c>
      <c r="H43" s="65">
        <v>13</v>
      </c>
      <c r="I43" s="16">
        <f t="shared" si="1"/>
        <v>7.6923076923076927E-2</v>
      </c>
      <c r="K43" s="80"/>
      <c r="L43" s="36" t="s">
        <v>51</v>
      </c>
      <c r="M43" s="20"/>
      <c r="N43" s="20"/>
      <c r="O43" s="20">
        <v>1</v>
      </c>
      <c r="P43" s="63">
        <f t="shared" si="2"/>
        <v>1</v>
      </c>
      <c r="Q43" s="28">
        <v>13</v>
      </c>
      <c r="R43" s="57">
        <f t="shared" si="3"/>
        <v>7.6923076923076927E-2</v>
      </c>
    </row>
    <row r="44" spans="2:18" ht="15.75" thickBot="1" x14ac:dyDescent="0.3">
      <c r="B44" s="80"/>
      <c r="C44" s="39" t="s">
        <v>52</v>
      </c>
      <c r="D44" s="22"/>
      <c r="E44" s="22"/>
      <c r="F44" s="22"/>
      <c r="G44" s="63">
        <f t="shared" si="0"/>
        <v>0</v>
      </c>
      <c r="H44" s="68">
        <v>12</v>
      </c>
      <c r="I44" s="16">
        <f t="shared" si="1"/>
        <v>0</v>
      </c>
      <c r="K44" s="80"/>
      <c r="L44" s="39" t="s">
        <v>52</v>
      </c>
      <c r="M44" s="22"/>
      <c r="N44" s="22"/>
      <c r="O44" s="22"/>
      <c r="P44" s="63">
        <f t="shared" si="2"/>
        <v>0</v>
      </c>
      <c r="Q44" s="43">
        <v>9</v>
      </c>
      <c r="R44" s="58">
        <f t="shared" si="3"/>
        <v>0</v>
      </c>
    </row>
    <row r="45" spans="2:18" ht="15.75" thickBot="1" x14ac:dyDescent="0.3">
      <c r="B45" s="79" t="s">
        <v>1</v>
      </c>
      <c r="C45" s="35" t="s">
        <v>53</v>
      </c>
      <c r="D45" s="26">
        <v>3</v>
      </c>
      <c r="E45" s="26"/>
      <c r="F45" s="26"/>
      <c r="G45" s="63">
        <f t="shared" si="0"/>
        <v>3</v>
      </c>
      <c r="H45" s="64">
        <v>72</v>
      </c>
      <c r="I45" s="16">
        <f t="shared" si="1"/>
        <v>4.1666666666666664E-2</v>
      </c>
      <c r="K45" s="79" t="s">
        <v>1</v>
      </c>
      <c r="L45" s="35" t="s">
        <v>53</v>
      </c>
      <c r="M45" s="26">
        <v>3</v>
      </c>
      <c r="N45" s="26"/>
      <c r="O45" s="26"/>
      <c r="P45" s="63">
        <f t="shared" si="2"/>
        <v>3</v>
      </c>
      <c r="Q45" s="27">
        <v>62</v>
      </c>
      <c r="R45" s="57">
        <f t="shared" si="3"/>
        <v>4.8387096774193547E-2</v>
      </c>
    </row>
    <row r="46" spans="2:18" ht="15.75" thickBot="1" x14ac:dyDescent="0.3">
      <c r="B46" s="80"/>
      <c r="C46" s="36" t="s">
        <v>54</v>
      </c>
      <c r="D46" s="20">
        <v>19</v>
      </c>
      <c r="E46" s="20">
        <v>15</v>
      </c>
      <c r="F46" s="20"/>
      <c r="G46" s="63">
        <f t="shared" si="0"/>
        <v>34</v>
      </c>
      <c r="H46" s="65">
        <v>107</v>
      </c>
      <c r="I46" s="16">
        <f t="shared" si="1"/>
        <v>0.31775700934579437</v>
      </c>
      <c r="K46" s="80"/>
      <c r="L46" s="36" t="s">
        <v>54</v>
      </c>
      <c r="M46" s="20">
        <v>15</v>
      </c>
      <c r="N46" s="20">
        <v>14</v>
      </c>
      <c r="O46" s="20"/>
      <c r="P46" s="63">
        <f t="shared" si="2"/>
        <v>29</v>
      </c>
      <c r="Q46" s="28">
        <v>80</v>
      </c>
      <c r="R46" s="57">
        <f t="shared" si="3"/>
        <v>0.36249999999999999</v>
      </c>
    </row>
    <row r="47" spans="2:18" ht="15.75" thickBot="1" x14ac:dyDescent="0.3">
      <c r="B47" s="80"/>
      <c r="C47" s="36" t="s">
        <v>55</v>
      </c>
      <c r="D47" s="20">
        <v>1</v>
      </c>
      <c r="E47" s="20"/>
      <c r="F47" s="20"/>
      <c r="G47" s="63">
        <f t="shared" si="0"/>
        <v>1</v>
      </c>
      <c r="H47" s="65">
        <v>3</v>
      </c>
      <c r="I47" s="16">
        <f t="shared" si="1"/>
        <v>0.33333333333333331</v>
      </c>
      <c r="K47" s="80"/>
      <c r="L47" s="36" t="s">
        <v>55</v>
      </c>
      <c r="M47" s="20">
        <v>1</v>
      </c>
      <c r="N47" s="20"/>
      <c r="O47" s="20"/>
      <c r="P47" s="63">
        <f t="shared" si="2"/>
        <v>1</v>
      </c>
      <c r="Q47" s="28">
        <v>3</v>
      </c>
      <c r="R47" s="57">
        <f t="shared" si="3"/>
        <v>0.33333333333333331</v>
      </c>
    </row>
    <row r="48" spans="2:18" ht="15.75" thickBot="1" x14ac:dyDescent="0.3">
      <c r="B48" s="80"/>
      <c r="C48" s="36" t="s">
        <v>56</v>
      </c>
      <c r="D48" s="20">
        <v>1</v>
      </c>
      <c r="E48" s="20"/>
      <c r="F48" s="20"/>
      <c r="G48" s="63">
        <f t="shared" si="0"/>
        <v>1</v>
      </c>
      <c r="H48" s="65">
        <v>8</v>
      </c>
      <c r="I48" s="16">
        <f t="shared" si="1"/>
        <v>0.125</v>
      </c>
      <c r="K48" s="80"/>
      <c r="L48" s="36" t="s">
        <v>56</v>
      </c>
      <c r="M48" s="20">
        <v>1</v>
      </c>
      <c r="N48" s="20"/>
      <c r="O48" s="20"/>
      <c r="P48" s="63">
        <f t="shared" si="2"/>
        <v>1</v>
      </c>
      <c r="Q48" s="28">
        <v>5</v>
      </c>
      <c r="R48" s="57">
        <f t="shared" si="3"/>
        <v>0.2</v>
      </c>
    </row>
    <row r="49" spans="2:18" ht="15.75" thickBot="1" x14ac:dyDescent="0.3">
      <c r="B49" s="80"/>
      <c r="C49" s="36" t="s">
        <v>57</v>
      </c>
      <c r="D49" s="20"/>
      <c r="E49" s="20"/>
      <c r="F49" s="20"/>
      <c r="G49" s="63">
        <f t="shared" si="0"/>
        <v>0</v>
      </c>
      <c r="H49" s="65">
        <v>18</v>
      </c>
      <c r="I49" s="16">
        <f t="shared" si="1"/>
        <v>0</v>
      </c>
      <c r="K49" s="80"/>
      <c r="L49" s="36" t="s">
        <v>57</v>
      </c>
      <c r="M49" s="20"/>
      <c r="N49" s="20"/>
      <c r="O49" s="20"/>
      <c r="P49" s="63">
        <f t="shared" si="2"/>
        <v>0</v>
      </c>
      <c r="Q49" s="28">
        <v>15</v>
      </c>
      <c r="R49" s="57">
        <f t="shared" si="3"/>
        <v>0</v>
      </c>
    </row>
    <row r="50" spans="2:18" ht="15.75" thickBot="1" x14ac:dyDescent="0.3">
      <c r="B50" s="80"/>
      <c r="C50" s="36" t="s">
        <v>58</v>
      </c>
      <c r="D50" s="20">
        <v>2</v>
      </c>
      <c r="E50" s="20"/>
      <c r="F50" s="20"/>
      <c r="G50" s="63">
        <f t="shared" si="0"/>
        <v>2</v>
      </c>
      <c r="H50" s="65">
        <v>35</v>
      </c>
      <c r="I50" s="16">
        <f t="shared" si="1"/>
        <v>5.7142857142857141E-2</v>
      </c>
      <c r="K50" s="80"/>
      <c r="L50" s="36" t="s">
        <v>58</v>
      </c>
      <c r="M50" s="20">
        <v>2</v>
      </c>
      <c r="N50" s="20"/>
      <c r="O50" s="20"/>
      <c r="P50" s="63">
        <f t="shared" si="2"/>
        <v>2</v>
      </c>
      <c r="Q50" s="28">
        <v>33</v>
      </c>
      <c r="R50" s="57">
        <f t="shared" si="3"/>
        <v>6.0606060606060608E-2</v>
      </c>
    </row>
    <row r="51" spans="2:18" ht="15.75" thickBot="1" x14ac:dyDescent="0.3">
      <c r="B51" s="80"/>
      <c r="C51" s="36" t="s">
        <v>59</v>
      </c>
      <c r="D51" s="20">
        <v>1</v>
      </c>
      <c r="E51" s="20"/>
      <c r="F51" s="20"/>
      <c r="G51" s="63">
        <f t="shared" si="0"/>
        <v>1</v>
      </c>
      <c r="H51" s="65">
        <v>4</v>
      </c>
      <c r="I51" s="16">
        <f t="shared" si="1"/>
        <v>0.25</v>
      </c>
      <c r="K51" s="80"/>
      <c r="L51" s="36" t="s">
        <v>59</v>
      </c>
      <c r="M51" s="20">
        <v>1</v>
      </c>
      <c r="N51" s="20"/>
      <c r="O51" s="20"/>
      <c r="P51" s="63">
        <f t="shared" si="2"/>
        <v>1</v>
      </c>
      <c r="Q51" s="28">
        <v>3</v>
      </c>
      <c r="R51" s="57">
        <f t="shared" si="3"/>
        <v>0.33333333333333331</v>
      </c>
    </row>
    <row r="52" spans="2:18" ht="15.75" thickBot="1" x14ac:dyDescent="0.3">
      <c r="B52" s="80"/>
      <c r="C52" s="36" t="s">
        <v>60</v>
      </c>
      <c r="D52" s="20"/>
      <c r="E52" s="20"/>
      <c r="F52" s="20"/>
      <c r="G52" s="63">
        <f t="shared" si="0"/>
        <v>0</v>
      </c>
      <c r="H52" s="65">
        <v>5</v>
      </c>
      <c r="I52" s="16">
        <f t="shared" si="1"/>
        <v>0</v>
      </c>
      <c r="K52" s="80"/>
      <c r="L52" s="36" t="s">
        <v>60</v>
      </c>
      <c r="M52" s="20"/>
      <c r="N52" s="20"/>
      <c r="O52" s="20"/>
      <c r="P52" s="63">
        <f t="shared" si="2"/>
        <v>0</v>
      </c>
      <c r="Q52" s="28">
        <v>5</v>
      </c>
      <c r="R52" s="57">
        <f t="shared" si="3"/>
        <v>0</v>
      </c>
    </row>
    <row r="53" spans="2:18" ht="15.75" thickBot="1" x14ac:dyDescent="0.3">
      <c r="B53" s="80"/>
      <c r="C53" s="36" t="s">
        <v>61</v>
      </c>
      <c r="D53" s="20"/>
      <c r="E53" s="20"/>
      <c r="F53" s="20"/>
      <c r="G53" s="63">
        <f t="shared" si="0"/>
        <v>0</v>
      </c>
      <c r="H53" s="65">
        <v>4</v>
      </c>
      <c r="I53" s="16">
        <f t="shared" si="1"/>
        <v>0</v>
      </c>
      <c r="K53" s="80"/>
      <c r="L53" s="36" t="s">
        <v>61</v>
      </c>
      <c r="M53" s="20"/>
      <c r="N53" s="20"/>
      <c r="O53" s="20"/>
      <c r="P53" s="63">
        <f t="shared" si="2"/>
        <v>0</v>
      </c>
      <c r="Q53" s="28">
        <v>3</v>
      </c>
      <c r="R53" s="57">
        <f t="shared" si="3"/>
        <v>0</v>
      </c>
    </row>
    <row r="54" spans="2:18" ht="15.75" thickBot="1" x14ac:dyDescent="0.3">
      <c r="B54" s="80"/>
      <c r="C54" s="36" t="s">
        <v>62</v>
      </c>
      <c r="D54" s="20">
        <v>4</v>
      </c>
      <c r="E54" s="20"/>
      <c r="F54" s="20"/>
      <c r="G54" s="63">
        <f t="shared" si="0"/>
        <v>4</v>
      </c>
      <c r="H54" s="65">
        <v>56</v>
      </c>
      <c r="I54" s="16">
        <f t="shared" si="1"/>
        <v>7.1428571428571425E-2</v>
      </c>
      <c r="K54" s="80"/>
      <c r="L54" s="36" t="s">
        <v>62</v>
      </c>
      <c r="M54" s="20">
        <v>3</v>
      </c>
      <c r="N54" s="20"/>
      <c r="O54" s="20"/>
      <c r="P54" s="63">
        <f t="shared" si="2"/>
        <v>3</v>
      </c>
      <c r="Q54" s="28">
        <v>34</v>
      </c>
      <c r="R54" s="57">
        <f t="shared" si="3"/>
        <v>8.8235294117647065E-2</v>
      </c>
    </row>
    <row r="55" spans="2:18" ht="15.75" thickBot="1" x14ac:dyDescent="0.3">
      <c r="B55" s="80"/>
      <c r="C55" s="36" t="s">
        <v>63</v>
      </c>
      <c r="D55" s="20">
        <v>4</v>
      </c>
      <c r="E55" s="20">
        <v>2</v>
      </c>
      <c r="F55" s="20"/>
      <c r="G55" s="63">
        <f t="shared" si="0"/>
        <v>6</v>
      </c>
      <c r="H55" s="65">
        <v>37</v>
      </c>
      <c r="I55" s="16">
        <f t="shared" si="1"/>
        <v>0.16216216216216217</v>
      </c>
      <c r="K55" s="80"/>
      <c r="L55" s="36" t="s">
        <v>63</v>
      </c>
      <c r="M55" s="20">
        <v>4</v>
      </c>
      <c r="N55" s="20">
        <v>2</v>
      </c>
      <c r="O55" s="20"/>
      <c r="P55" s="63">
        <f t="shared" si="2"/>
        <v>6</v>
      </c>
      <c r="Q55" s="28">
        <v>23</v>
      </c>
      <c r="R55" s="57">
        <f t="shared" si="3"/>
        <v>0.2608695652173913</v>
      </c>
    </row>
    <row r="56" spans="2:18" ht="15.75" thickBot="1" x14ac:dyDescent="0.3">
      <c r="B56" s="80"/>
      <c r="C56" s="36" t="s">
        <v>64</v>
      </c>
      <c r="D56" s="20">
        <v>3</v>
      </c>
      <c r="E56" s="20">
        <v>1</v>
      </c>
      <c r="F56" s="20"/>
      <c r="G56" s="63">
        <f t="shared" si="0"/>
        <v>4</v>
      </c>
      <c r="H56" s="65">
        <v>12</v>
      </c>
      <c r="I56" s="16">
        <f t="shared" si="1"/>
        <v>0.33333333333333331</v>
      </c>
      <c r="K56" s="80"/>
      <c r="L56" s="36" t="s">
        <v>64</v>
      </c>
      <c r="M56" s="20">
        <v>2</v>
      </c>
      <c r="N56" s="20"/>
      <c r="O56" s="20"/>
      <c r="P56" s="63">
        <f t="shared" si="2"/>
        <v>2</v>
      </c>
      <c r="Q56" s="28">
        <v>8</v>
      </c>
      <c r="R56" s="57">
        <f t="shared" si="3"/>
        <v>0.25</v>
      </c>
    </row>
    <row r="57" spans="2:18" ht="15.75" thickBot="1" x14ac:dyDescent="0.3">
      <c r="B57" s="80"/>
      <c r="C57" s="36" t="s">
        <v>65</v>
      </c>
      <c r="D57" s="20">
        <v>2</v>
      </c>
      <c r="E57" s="20"/>
      <c r="F57" s="20">
        <v>1</v>
      </c>
      <c r="G57" s="63">
        <f t="shared" si="0"/>
        <v>3</v>
      </c>
      <c r="H57" s="65">
        <v>4</v>
      </c>
      <c r="I57" s="16">
        <f t="shared" si="1"/>
        <v>0.75</v>
      </c>
      <c r="K57" s="80"/>
      <c r="L57" s="36" t="s">
        <v>65</v>
      </c>
      <c r="M57" s="20">
        <v>2</v>
      </c>
      <c r="N57" s="20"/>
      <c r="O57" s="20">
        <v>1</v>
      </c>
      <c r="P57" s="63">
        <f t="shared" si="2"/>
        <v>3</v>
      </c>
      <c r="Q57" s="28">
        <v>4</v>
      </c>
      <c r="R57" s="57">
        <f t="shared" si="3"/>
        <v>0.75</v>
      </c>
    </row>
    <row r="58" spans="2:18" ht="15.75" thickBot="1" x14ac:dyDescent="0.3">
      <c r="B58" s="81"/>
      <c r="C58" s="37" t="s">
        <v>66</v>
      </c>
      <c r="D58" s="30"/>
      <c r="E58" s="30"/>
      <c r="F58" s="30"/>
      <c r="G58" s="63">
        <f t="shared" si="0"/>
        <v>0</v>
      </c>
      <c r="H58" s="66">
        <v>19</v>
      </c>
      <c r="I58" s="16">
        <f t="shared" si="1"/>
        <v>0</v>
      </c>
      <c r="K58" s="81"/>
      <c r="L58" s="37" t="s">
        <v>66</v>
      </c>
      <c r="M58" s="30"/>
      <c r="N58" s="30"/>
      <c r="O58" s="30"/>
      <c r="P58" s="63">
        <f t="shared" si="2"/>
        <v>0</v>
      </c>
      <c r="Q58" s="31">
        <v>14</v>
      </c>
      <c r="R58" s="57">
        <f t="shared" si="3"/>
        <v>0</v>
      </c>
    </row>
    <row r="59" spans="2:18" ht="15.75" thickBot="1" x14ac:dyDescent="0.3">
      <c r="B59" s="80" t="s">
        <v>3</v>
      </c>
      <c r="C59" s="38" t="s">
        <v>67</v>
      </c>
      <c r="D59" s="24">
        <v>8</v>
      </c>
      <c r="E59" s="24">
        <v>5</v>
      </c>
      <c r="F59" s="24"/>
      <c r="G59" s="63">
        <f t="shared" si="0"/>
        <v>13</v>
      </c>
      <c r="H59" s="67">
        <v>40</v>
      </c>
      <c r="I59" s="16">
        <f t="shared" si="1"/>
        <v>0.32500000000000001</v>
      </c>
      <c r="K59" s="80" t="s">
        <v>3</v>
      </c>
      <c r="L59" s="38" t="s">
        <v>67</v>
      </c>
      <c r="M59" s="24">
        <v>7</v>
      </c>
      <c r="N59" s="24">
        <v>5</v>
      </c>
      <c r="O59" s="24"/>
      <c r="P59" s="63">
        <f t="shared" si="2"/>
        <v>12</v>
      </c>
      <c r="Q59" s="42">
        <v>38</v>
      </c>
      <c r="R59" s="59">
        <f t="shared" si="3"/>
        <v>0.31578947368421051</v>
      </c>
    </row>
    <row r="60" spans="2:18" ht="15.75" thickBot="1" x14ac:dyDescent="0.3">
      <c r="B60" s="80"/>
      <c r="C60" s="36" t="s">
        <v>68</v>
      </c>
      <c r="D60" s="20">
        <v>24</v>
      </c>
      <c r="E60" s="20">
        <v>9</v>
      </c>
      <c r="F60" s="20"/>
      <c r="G60" s="63">
        <f t="shared" si="0"/>
        <v>33</v>
      </c>
      <c r="H60" s="65">
        <v>104</v>
      </c>
      <c r="I60" s="16">
        <f t="shared" si="1"/>
        <v>0.31730769230769229</v>
      </c>
      <c r="K60" s="80"/>
      <c r="L60" s="36" t="s">
        <v>68</v>
      </c>
      <c r="M60" s="20">
        <v>21</v>
      </c>
      <c r="N60" s="20">
        <v>8</v>
      </c>
      <c r="O60" s="20"/>
      <c r="P60" s="63">
        <f t="shared" si="2"/>
        <v>29</v>
      </c>
      <c r="Q60" s="28">
        <v>94</v>
      </c>
      <c r="R60" s="57">
        <f t="shared" si="3"/>
        <v>0.30851063829787234</v>
      </c>
    </row>
    <row r="61" spans="2:18" ht="15.75" thickBot="1" x14ac:dyDescent="0.3">
      <c r="B61" s="80"/>
      <c r="C61" s="36" t="s">
        <v>69</v>
      </c>
      <c r="D61" s="20">
        <v>1</v>
      </c>
      <c r="E61" s="20"/>
      <c r="F61" s="20"/>
      <c r="G61" s="63">
        <f t="shared" si="0"/>
        <v>1</v>
      </c>
      <c r="H61" s="65">
        <v>12</v>
      </c>
      <c r="I61" s="16">
        <f t="shared" si="1"/>
        <v>8.3333333333333329E-2</v>
      </c>
      <c r="K61" s="80"/>
      <c r="L61" s="36" t="s">
        <v>69</v>
      </c>
      <c r="M61" s="20">
        <v>1</v>
      </c>
      <c r="N61" s="20"/>
      <c r="O61" s="20"/>
      <c r="P61" s="63">
        <f t="shared" si="2"/>
        <v>1</v>
      </c>
      <c r="Q61" s="28">
        <v>11</v>
      </c>
      <c r="R61" s="57">
        <f t="shared" si="3"/>
        <v>9.0909090909090912E-2</v>
      </c>
    </row>
    <row r="62" spans="2:18" ht="15.75" thickBot="1" x14ac:dyDescent="0.3">
      <c r="B62" s="80"/>
      <c r="C62" s="36" t="s">
        <v>70</v>
      </c>
      <c r="D62" s="20">
        <v>6</v>
      </c>
      <c r="E62" s="20">
        <v>2</v>
      </c>
      <c r="F62" s="20"/>
      <c r="G62" s="63">
        <f t="shared" si="0"/>
        <v>8</v>
      </c>
      <c r="H62" s="65">
        <v>29</v>
      </c>
      <c r="I62" s="16">
        <f t="shared" si="1"/>
        <v>0.27586206896551724</v>
      </c>
      <c r="K62" s="80"/>
      <c r="L62" s="36" t="s">
        <v>70</v>
      </c>
      <c r="M62" s="20">
        <v>6</v>
      </c>
      <c r="N62" s="20">
        <v>1</v>
      </c>
      <c r="O62" s="20"/>
      <c r="P62" s="63">
        <f t="shared" si="2"/>
        <v>7</v>
      </c>
      <c r="Q62" s="28">
        <v>24</v>
      </c>
      <c r="R62" s="57">
        <f t="shared" si="3"/>
        <v>0.29166666666666669</v>
      </c>
    </row>
    <row r="63" spans="2:18" ht="15.75" thickBot="1" x14ac:dyDescent="0.3">
      <c r="B63" s="80"/>
      <c r="C63" s="36" t="s">
        <v>71</v>
      </c>
      <c r="D63" s="20">
        <v>2</v>
      </c>
      <c r="E63" s="20">
        <v>1</v>
      </c>
      <c r="F63" s="20"/>
      <c r="G63" s="63">
        <f t="shared" si="0"/>
        <v>3</v>
      </c>
      <c r="H63" s="65">
        <v>19</v>
      </c>
      <c r="I63" s="16">
        <f t="shared" si="1"/>
        <v>0.15789473684210525</v>
      </c>
      <c r="K63" s="80"/>
      <c r="L63" s="36" t="s">
        <v>71</v>
      </c>
      <c r="M63" s="20">
        <v>2</v>
      </c>
      <c r="N63" s="20">
        <v>1</v>
      </c>
      <c r="O63" s="20"/>
      <c r="P63" s="63">
        <f t="shared" si="2"/>
        <v>3</v>
      </c>
      <c r="Q63" s="28">
        <v>17</v>
      </c>
      <c r="R63" s="57">
        <f t="shared" si="3"/>
        <v>0.17647058823529413</v>
      </c>
    </row>
    <row r="64" spans="2:18" ht="15.75" thickBot="1" x14ac:dyDescent="0.3">
      <c r="B64" s="80"/>
      <c r="C64" s="36" t="s">
        <v>72</v>
      </c>
      <c r="D64" s="20"/>
      <c r="E64" s="20"/>
      <c r="F64" s="20"/>
      <c r="G64" s="63">
        <f t="shared" si="0"/>
        <v>0</v>
      </c>
      <c r="H64" s="65">
        <v>16</v>
      </c>
      <c r="I64" s="16">
        <f t="shared" si="1"/>
        <v>0</v>
      </c>
      <c r="K64" s="80"/>
      <c r="L64" s="36" t="s">
        <v>72</v>
      </c>
      <c r="M64" s="20"/>
      <c r="N64" s="20"/>
      <c r="O64" s="20"/>
      <c r="P64" s="63">
        <f t="shared" si="2"/>
        <v>0</v>
      </c>
      <c r="Q64" s="28">
        <v>15</v>
      </c>
      <c r="R64" s="57">
        <f t="shared" si="3"/>
        <v>0</v>
      </c>
    </row>
    <row r="65" spans="2:18" ht="15.75" thickBot="1" x14ac:dyDescent="0.3">
      <c r="B65" s="80"/>
      <c r="C65" s="36" t="s">
        <v>73</v>
      </c>
      <c r="D65" s="20">
        <v>2</v>
      </c>
      <c r="E65" s="20"/>
      <c r="F65" s="20"/>
      <c r="G65" s="63">
        <f t="shared" si="0"/>
        <v>2</v>
      </c>
      <c r="H65" s="65">
        <v>8</v>
      </c>
      <c r="I65" s="16">
        <f t="shared" si="1"/>
        <v>0.25</v>
      </c>
      <c r="K65" s="80"/>
      <c r="L65" s="36" t="s">
        <v>73</v>
      </c>
      <c r="M65" s="20">
        <v>2</v>
      </c>
      <c r="N65" s="20"/>
      <c r="O65" s="20"/>
      <c r="P65" s="63">
        <f t="shared" si="2"/>
        <v>2</v>
      </c>
      <c r="Q65" s="28">
        <v>8</v>
      </c>
      <c r="R65" s="57">
        <f t="shared" si="3"/>
        <v>0.25</v>
      </c>
    </row>
    <row r="66" spans="2:18" ht="15.75" thickBot="1" x14ac:dyDescent="0.3">
      <c r="B66" s="80"/>
      <c r="C66" s="36" t="s">
        <v>74</v>
      </c>
      <c r="D66" s="20">
        <v>1</v>
      </c>
      <c r="E66" s="20"/>
      <c r="F66" s="20"/>
      <c r="G66" s="63">
        <f t="shared" si="0"/>
        <v>1</v>
      </c>
      <c r="H66" s="65">
        <v>31</v>
      </c>
      <c r="I66" s="16">
        <f t="shared" si="1"/>
        <v>3.2258064516129031E-2</v>
      </c>
      <c r="K66" s="80"/>
      <c r="L66" s="36" t="s">
        <v>74</v>
      </c>
      <c r="M66" s="20">
        <v>1</v>
      </c>
      <c r="N66" s="20"/>
      <c r="O66" s="20"/>
      <c r="P66" s="63">
        <f t="shared" si="2"/>
        <v>1</v>
      </c>
      <c r="Q66" s="28">
        <v>28</v>
      </c>
      <c r="R66" s="57">
        <f t="shared" si="3"/>
        <v>3.5714285714285712E-2</v>
      </c>
    </row>
    <row r="67" spans="2:18" ht="15.75" thickBot="1" x14ac:dyDescent="0.3">
      <c r="B67" s="80"/>
      <c r="C67" s="36" t="s">
        <v>75</v>
      </c>
      <c r="D67" s="20">
        <v>1</v>
      </c>
      <c r="E67" s="20">
        <v>2</v>
      </c>
      <c r="F67" s="20"/>
      <c r="G67" s="63">
        <f t="shared" si="0"/>
        <v>3</v>
      </c>
      <c r="H67" s="65">
        <v>36</v>
      </c>
      <c r="I67" s="16">
        <f t="shared" si="1"/>
        <v>8.3333333333333329E-2</v>
      </c>
      <c r="K67" s="80"/>
      <c r="L67" s="36" t="s">
        <v>75</v>
      </c>
      <c r="M67" s="20">
        <v>1</v>
      </c>
      <c r="N67" s="20">
        <v>1</v>
      </c>
      <c r="O67" s="20"/>
      <c r="P67" s="63">
        <f t="shared" si="2"/>
        <v>2</v>
      </c>
      <c r="Q67" s="28">
        <v>30</v>
      </c>
      <c r="R67" s="57">
        <f t="shared" si="3"/>
        <v>6.6666666666666666E-2</v>
      </c>
    </row>
    <row r="68" spans="2:18" ht="15.75" thickBot="1" x14ac:dyDescent="0.3">
      <c r="B68" s="80"/>
      <c r="C68" s="36" t="s">
        <v>76</v>
      </c>
      <c r="D68" s="20">
        <v>2</v>
      </c>
      <c r="E68" s="20">
        <v>3</v>
      </c>
      <c r="F68" s="20"/>
      <c r="G68" s="63">
        <f t="shared" si="0"/>
        <v>5</v>
      </c>
      <c r="H68" s="65">
        <v>16</v>
      </c>
      <c r="I68" s="16">
        <f t="shared" si="1"/>
        <v>0.3125</v>
      </c>
      <c r="K68" s="80"/>
      <c r="L68" s="36" t="s">
        <v>76</v>
      </c>
      <c r="M68" s="20">
        <v>2</v>
      </c>
      <c r="N68" s="20">
        <v>1</v>
      </c>
      <c r="O68" s="20"/>
      <c r="P68" s="63">
        <f t="shared" si="2"/>
        <v>3</v>
      </c>
      <c r="Q68" s="28">
        <v>11</v>
      </c>
      <c r="R68" s="57">
        <f t="shared" si="3"/>
        <v>0.27272727272727271</v>
      </c>
    </row>
    <row r="69" spans="2:18" ht="15.75" thickBot="1" x14ac:dyDescent="0.3">
      <c r="B69" s="80"/>
      <c r="C69" s="39" t="s">
        <v>77</v>
      </c>
      <c r="D69" s="22">
        <v>4</v>
      </c>
      <c r="E69" s="22">
        <v>1</v>
      </c>
      <c r="F69" s="22"/>
      <c r="G69" s="63">
        <f t="shared" ref="G69:G80" si="4">F69+E69+D69</f>
        <v>5</v>
      </c>
      <c r="H69" s="68">
        <v>15</v>
      </c>
      <c r="I69" s="16">
        <f t="shared" ref="I69:I80" si="5">G69/H69</f>
        <v>0.33333333333333331</v>
      </c>
      <c r="K69" s="80"/>
      <c r="L69" s="39" t="s">
        <v>77</v>
      </c>
      <c r="M69" s="22">
        <v>4</v>
      </c>
      <c r="N69" s="22">
        <v>1</v>
      </c>
      <c r="O69" s="22"/>
      <c r="P69" s="63">
        <f t="shared" ref="P69:P80" si="6">O69+N69+M69</f>
        <v>5</v>
      </c>
      <c r="Q69" s="43">
        <v>14</v>
      </c>
      <c r="R69" s="58">
        <f t="shared" ref="R69:R80" si="7">(M69+N69+O69)/Q69</f>
        <v>0.35714285714285715</v>
      </c>
    </row>
    <row r="70" spans="2:18" ht="15.75" thickBot="1" x14ac:dyDescent="0.3">
      <c r="B70" s="79" t="s">
        <v>4</v>
      </c>
      <c r="C70" s="35" t="s">
        <v>78</v>
      </c>
      <c r="D70" s="26">
        <v>14</v>
      </c>
      <c r="E70" s="26">
        <v>1</v>
      </c>
      <c r="F70" s="26">
        <v>1</v>
      </c>
      <c r="G70" s="63">
        <f t="shared" si="4"/>
        <v>16</v>
      </c>
      <c r="H70" s="64">
        <v>65</v>
      </c>
      <c r="I70" s="16">
        <f t="shared" si="5"/>
        <v>0.24615384615384617</v>
      </c>
      <c r="K70" s="79" t="s">
        <v>4</v>
      </c>
      <c r="L70" s="35" t="s">
        <v>78</v>
      </c>
      <c r="M70" s="26">
        <v>14</v>
      </c>
      <c r="N70" s="26"/>
      <c r="O70" s="26">
        <v>1</v>
      </c>
      <c r="P70" s="63">
        <f t="shared" si="6"/>
        <v>15</v>
      </c>
      <c r="Q70" s="27">
        <v>55</v>
      </c>
      <c r="R70" s="57">
        <f t="shared" si="7"/>
        <v>0.27272727272727271</v>
      </c>
    </row>
    <row r="71" spans="2:18" ht="15.75" thickBot="1" x14ac:dyDescent="0.3">
      <c r="B71" s="80"/>
      <c r="C71" s="36" t="s">
        <v>79</v>
      </c>
      <c r="D71" s="20">
        <v>12</v>
      </c>
      <c r="E71" s="20">
        <v>6</v>
      </c>
      <c r="F71" s="20">
        <v>1</v>
      </c>
      <c r="G71" s="63">
        <f t="shared" si="4"/>
        <v>19</v>
      </c>
      <c r="H71" s="65">
        <v>115</v>
      </c>
      <c r="I71" s="16">
        <f t="shared" si="5"/>
        <v>0.16521739130434782</v>
      </c>
      <c r="K71" s="80"/>
      <c r="L71" s="36" t="s">
        <v>79</v>
      </c>
      <c r="M71" s="20">
        <v>10</v>
      </c>
      <c r="N71" s="20">
        <v>6</v>
      </c>
      <c r="O71" s="20"/>
      <c r="P71" s="63">
        <f t="shared" si="6"/>
        <v>16</v>
      </c>
      <c r="Q71" s="28">
        <v>76</v>
      </c>
      <c r="R71" s="57">
        <f t="shared" si="7"/>
        <v>0.21052631578947367</v>
      </c>
    </row>
    <row r="72" spans="2:18" ht="15.75" thickBot="1" x14ac:dyDescent="0.3">
      <c r="B72" s="80"/>
      <c r="C72" s="36" t="s">
        <v>80</v>
      </c>
      <c r="D72" s="20">
        <v>3</v>
      </c>
      <c r="E72" s="20">
        <v>1</v>
      </c>
      <c r="F72" s="20"/>
      <c r="G72" s="63">
        <f t="shared" si="4"/>
        <v>4</v>
      </c>
      <c r="H72" s="65">
        <v>20</v>
      </c>
      <c r="I72" s="16">
        <f t="shared" si="5"/>
        <v>0.2</v>
      </c>
      <c r="K72" s="80"/>
      <c r="L72" s="36" t="s">
        <v>80</v>
      </c>
      <c r="M72" s="20">
        <v>3</v>
      </c>
      <c r="N72" s="20">
        <v>1</v>
      </c>
      <c r="O72" s="20"/>
      <c r="P72" s="63">
        <f t="shared" si="6"/>
        <v>4</v>
      </c>
      <c r="Q72" s="28">
        <v>17</v>
      </c>
      <c r="R72" s="57">
        <f t="shared" si="7"/>
        <v>0.23529411764705882</v>
      </c>
    </row>
    <row r="73" spans="2:18" ht="15.75" thickBot="1" x14ac:dyDescent="0.3">
      <c r="B73" s="80"/>
      <c r="C73" s="36" t="s">
        <v>81</v>
      </c>
      <c r="D73" s="20">
        <v>11</v>
      </c>
      <c r="E73" s="20">
        <v>3</v>
      </c>
      <c r="F73" s="20"/>
      <c r="G73" s="63">
        <f t="shared" si="4"/>
        <v>14</v>
      </c>
      <c r="H73" s="65">
        <v>47</v>
      </c>
      <c r="I73" s="16">
        <f t="shared" si="5"/>
        <v>0.2978723404255319</v>
      </c>
      <c r="K73" s="80"/>
      <c r="L73" s="36" t="s">
        <v>81</v>
      </c>
      <c r="M73" s="20">
        <v>7</v>
      </c>
      <c r="N73" s="20">
        <v>2</v>
      </c>
      <c r="O73" s="20"/>
      <c r="P73" s="63">
        <f t="shared" si="6"/>
        <v>9</v>
      </c>
      <c r="Q73" s="28">
        <v>28</v>
      </c>
      <c r="R73" s="57">
        <f t="shared" si="7"/>
        <v>0.32142857142857145</v>
      </c>
    </row>
    <row r="74" spans="2:18" ht="15.75" thickBot="1" x14ac:dyDescent="0.3">
      <c r="B74" s="80"/>
      <c r="C74" s="36" t="s">
        <v>82</v>
      </c>
      <c r="D74" s="20">
        <v>1</v>
      </c>
      <c r="E74" s="20"/>
      <c r="F74" s="20"/>
      <c r="G74" s="63">
        <f t="shared" si="4"/>
        <v>1</v>
      </c>
      <c r="H74" s="65">
        <v>25</v>
      </c>
      <c r="I74" s="16">
        <f t="shared" si="5"/>
        <v>0.04</v>
      </c>
      <c r="K74" s="80"/>
      <c r="L74" s="36" t="s">
        <v>82</v>
      </c>
      <c r="M74" s="20"/>
      <c r="N74" s="20"/>
      <c r="O74" s="20"/>
      <c r="P74" s="63">
        <f t="shared" si="6"/>
        <v>0</v>
      </c>
      <c r="Q74" s="28">
        <v>10</v>
      </c>
      <c r="R74" s="57">
        <f t="shared" si="7"/>
        <v>0</v>
      </c>
    </row>
    <row r="75" spans="2:18" ht="15.75" thickBot="1" x14ac:dyDescent="0.3">
      <c r="B75" s="80"/>
      <c r="C75" s="36" t="s">
        <v>83</v>
      </c>
      <c r="D75" s="20">
        <v>3</v>
      </c>
      <c r="E75" s="20"/>
      <c r="F75" s="20"/>
      <c r="G75" s="63">
        <f t="shared" si="4"/>
        <v>3</v>
      </c>
      <c r="H75" s="65">
        <v>30</v>
      </c>
      <c r="I75" s="16">
        <f t="shared" si="5"/>
        <v>0.1</v>
      </c>
      <c r="K75" s="80"/>
      <c r="L75" s="36" t="s">
        <v>83</v>
      </c>
      <c r="M75" s="20">
        <v>1</v>
      </c>
      <c r="N75" s="20"/>
      <c r="O75" s="20"/>
      <c r="P75" s="63">
        <f t="shared" si="6"/>
        <v>1</v>
      </c>
      <c r="Q75" s="28">
        <v>19</v>
      </c>
      <c r="R75" s="57">
        <f t="shared" si="7"/>
        <v>5.2631578947368418E-2</v>
      </c>
    </row>
    <row r="76" spans="2:18" ht="15.75" thickBot="1" x14ac:dyDescent="0.3">
      <c r="B76" s="80"/>
      <c r="C76" s="36" t="s">
        <v>84</v>
      </c>
      <c r="D76" s="20">
        <v>2</v>
      </c>
      <c r="E76" s="20">
        <v>1</v>
      </c>
      <c r="F76" s="20"/>
      <c r="G76" s="63">
        <f t="shared" si="4"/>
        <v>3</v>
      </c>
      <c r="H76" s="65">
        <v>20</v>
      </c>
      <c r="I76" s="16">
        <f t="shared" si="5"/>
        <v>0.15</v>
      </c>
      <c r="K76" s="80"/>
      <c r="L76" s="36" t="s">
        <v>84</v>
      </c>
      <c r="M76" s="20">
        <v>2</v>
      </c>
      <c r="N76" s="20">
        <v>1</v>
      </c>
      <c r="O76" s="20"/>
      <c r="P76" s="63">
        <f t="shared" si="6"/>
        <v>3</v>
      </c>
      <c r="Q76" s="28">
        <v>12</v>
      </c>
      <c r="R76" s="57">
        <f t="shared" si="7"/>
        <v>0.25</v>
      </c>
    </row>
    <row r="77" spans="2:18" ht="15.75" thickBot="1" x14ac:dyDescent="0.3">
      <c r="B77" s="80"/>
      <c r="C77" s="36" t="s">
        <v>85</v>
      </c>
      <c r="D77" s="20">
        <v>1</v>
      </c>
      <c r="E77" s="20">
        <v>1</v>
      </c>
      <c r="F77" s="20"/>
      <c r="G77" s="63">
        <f t="shared" si="4"/>
        <v>2</v>
      </c>
      <c r="H77" s="65">
        <v>33</v>
      </c>
      <c r="I77" s="16">
        <f t="shared" si="5"/>
        <v>6.0606060606060608E-2</v>
      </c>
      <c r="K77" s="80"/>
      <c r="L77" s="36" t="s">
        <v>85</v>
      </c>
      <c r="M77" s="20"/>
      <c r="N77" s="20">
        <v>1</v>
      </c>
      <c r="O77" s="20"/>
      <c r="P77" s="63">
        <f t="shared" si="6"/>
        <v>1</v>
      </c>
      <c r="Q77" s="28">
        <v>22</v>
      </c>
      <c r="R77" s="57">
        <f t="shared" si="7"/>
        <v>4.5454545454545456E-2</v>
      </c>
    </row>
    <row r="78" spans="2:18" ht="15.75" thickBot="1" x14ac:dyDescent="0.3">
      <c r="B78" s="80"/>
      <c r="C78" s="36" t="s">
        <v>86</v>
      </c>
      <c r="D78" s="20">
        <v>2</v>
      </c>
      <c r="E78" s="20"/>
      <c r="F78" s="20"/>
      <c r="G78" s="63">
        <f t="shared" si="4"/>
        <v>2</v>
      </c>
      <c r="H78" s="65">
        <v>35</v>
      </c>
      <c r="I78" s="16">
        <f t="shared" si="5"/>
        <v>5.7142857142857141E-2</v>
      </c>
      <c r="K78" s="80"/>
      <c r="L78" s="36" t="s">
        <v>86</v>
      </c>
      <c r="M78" s="20">
        <v>1</v>
      </c>
      <c r="N78" s="20"/>
      <c r="O78" s="20"/>
      <c r="P78" s="63">
        <f t="shared" si="6"/>
        <v>1</v>
      </c>
      <c r="Q78" s="28">
        <v>27</v>
      </c>
      <c r="R78" s="57">
        <f t="shared" si="7"/>
        <v>3.7037037037037035E-2</v>
      </c>
    </row>
    <row r="79" spans="2:18" ht="15.75" thickBot="1" x14ac:dyDescent="0.3">
      <c r="B79" s="81"/>
      <c r="C79" s="37" t="s">
        <v>87</v>
      </c>
      <c r="D79" s="30">
        <v>6</v>
      </c>
      <c r="E79" s="30">
        <v>1</v>
      </c>
      <c r="F79" s="30">
        <v>1</v>
      </c>
      <c r="G79" s="63">
        <f t="shared" si="4"/>
        <v>8</v>
      </c>
      <c r="H79" s="66">
        <v>41</v>
      </c>
      <c r="I79" s="16">
        <f t="shared" si="5"/>
        <v>0.1951219512195122</v>
      </c>
      <c r="K79" s="81"/>
      <c r="L79" s="37" t="s">
        <v>87</v>
      </c>
      <c r="M79" s="30">
        <v>5</v>
      </c>
      <c r="N79" s="30">
        <v>1</v>
      </c>
      <c r="O79" s="30">
        <v>1</v>
      </c>
      <c r="P79" s="63">
        <f t="shared" si="6"/>
        <v>7</v>
      </c>
      <c r="Q79" s="31">
        <v>31</v>
      </c>
      <c r="R79" s="57">
        <f t="shared" si="7"/>
        <v>0.22580645161290322</v>
      </c>
    </row>
    <row r="80" spans="2:18" ht="15.75" thickBot="1" x14ac:dyDescent="0.3">
      <c r="B80" s="41" t="s">
        <v>9</v>
      </c>
      <c r="C80" s="44"/>
      <c r="D80" s="45">
        <v>550</v>
      </c>
      <c r="E80" s="45">
        <v>297</v>
      </c>
      <c r="F80" s="45">
        <v>6</v>
      </c>
      <c r="G80" s="63">
        <f t="shared" si="4"/>
        <v>853</v>
      </c>
      <c r="H80" s="69">
        <v>3286</v>
      </c>
      <c r="I80" s="16">
        <f t="shared" si="5"/>
        <v>0.25958612294583078</v>
      </c>
      <c r="K80" s="82" t="s">
        <v>101</v>
      </c>
      <c r="L80" s="83"/>
      <c r="M80" s="60">
        <v>462</v>
      </c>
      <c r="N80" s="60">
        <v>257</v>
      </c>
      <c r="O80" s="60">
        <v>5</v>
      </c>
      <c r="P80" s="63">
        <f t="shared" si="6"/>
        <v>724</v>
      </c>
      <c r="Q80" s="61">
        <v>2543</v>
      </c>
      <c r="R80" s="62">
        <f t="shared" si="7"/>
        <v>0.28470310656704678</v>
      </c>
    </row>
  </sheetData>
  <mergeCells count="15">
    <mergeCell ref="K80:L80"/>
    <mergeCell ref="K5:K20"/>
    <mergeCell ref="K21:K33"/>
    <mergeCell ref="K34:K44"/>
    <mergeCell ref="K45:K58"/>
    <mergeCell ref="K59:K69"/>
    <mergeCell ref="L1:R1"/>
    <mergeCell ref="B1:H1"/>
    <mergeCell ref="B45:B58"/>
    <mergeCell ref="B59:B69"/>
    <mergeCell ref="B70:B79"/>
    <mergeCell ref="B5:B20"/>
    <mergeCell ref="B21:B33"/>
    <mergeCell ref="B34:B44"/>
    <mergeCell ref="K70:K7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80"/>
  <sheetViews>
    <sheetView tabSelected="1" topLeftCell="A52" workbookViewId="0">
      <selection activeCell="H71" sqref="H71"/>
    </sheetView>
  </sheetViews>
  <sheetFormatPr baseColWidth="10" defaultRowHeight="15" x14ac:dyDescent="0.25"/>
  <cols>
    <col min="2" max="2" width="12" style="10" bestFit="1" customWidth="1"/>
    <col min="3" max="3" width="32.28515625" bestFit="1" customWidth="1"/>
    <col min="4" max="4" width="11.42578125" style="2"/>
    <col min="5" max="5" width="17.7109375" style="2" bestFit="1" customWidth="1"/>
  </cols>
  <sheetData>
    <row r="1" spans="2:7" ht="15" customHeight="1" x14ac:dyDescent="0.25">
      <c r="B1" s="84" t="s">
        <v>6</v>
      </c>
      <c r="C1" s="84"/>
      <c r="D1" s="84"/>
      <c r="E1" s="84"/>
      <c r="F1" s="84"/>
      <c r="G1" s="19"/>
    </row>
    <row r="3" spans="2:7" ht="30" x14ac:dyDescent="0.25">
      <c r="B3" s="9" t="s">
        <v>7</v>
      </c>
      <c r="C3" s="9" t="s">
        <v>8</v>
      </c>
      <c r="D3" s="9" t="s">
        <v>88</v>
      </c>
      <c r="E3" s="17" t="s">
        <v>89</v>
      </c>
      <c r="F3" s="18" t="s">
        <v>5</v>
      </c>
    </row>
    <row r="4" spans="2:7" x14ac:dyDescent="0.25">
      <c r="B4" s="11" t="s">
        <v>10</v>
      </c>
      <c r="C4" s="3" t="s">
        <v>11</v>
      </c>
      <c r="D4" s="6">
        <v>53</v>
      </c>
      <c r="E4" s="7">
        <v>1085</v>
      </c>
      <c r="F4" s="16">
        <f>D4/E4</f>
        <v>4.8847926267281107E-2</v>
      </c>
    </row>
    <row r="5" spans="2:7" x14ac:dyDescent="0.25">
      <c r="B5" s="11" t="s">
        <v>12</v>
      </c>
      <c r="C5" s="3" t="s">
        <v>13</v>
      </c>
      <c r="D5" s="6">
        <v>67</v>
      </c>
      <c r="E5" s="6">
        <v>204</v>
      </c>
      <c r="F5" s="13">
        <f t="shared" ref="F5:F68" si="0">D5/E5</f>
        <v>0.32843137254901961</v>
      </c>
    </row>
    <row r="6" spans="2:7" x14ac:dyDescent="0.25">
      <c r="B6" s="12"/>
      <c r="C6" s="4" t="s">
        <v>14</v>
      </c>
      <c r="D6" s="7">
        <v>207</v>
      </c>
      <c r="E6" s="7">
        <v>391</v>
      </c>
      <c r="F6" s="14">
        <f t="shared" si="0"/>
        <v>0.52941176470588236</v>
      </c>
    </row>
    <row r="7" spans="2:7" x14ac:dyDescent="0.25">
      <c r="B7" s="12"/>
      <c r="C7" s="4" t="s">
        <v>15</v>
      </c>
      <c r="D7" s="7">
        <v>55</v>
      </c>
      <c r="E7" s="7">
        <v>104</v>
      </c>
      <c r="F7" s="14">
        <f t="shared" si="0"/>
        <v>0.52884615384615385</v>
      </c>
    </row>
    <row r="8" spans="2:7" x14ac:dyDescent="0.25">
      <c r="B8" s="12"/>
      <c r="C8" s="4" t="s">
        <v>16</v>
      </c>
      <c r="D8" s="7">
        <v>27</v>
      </c>
      <c r="E8" s="7">
        <v>63</v>
      </c>
      <c r="F8" s="14">
        <f t="shared" si="0"/>
        <v>0.42857142857142855</v>
      </c>
    </row>
    <row r="9" spans="2:7" x14ac:dyDescent="0.25">
      <c r="B9" s="12"/>
      <c r="C9" s="4" t="s">
        <v>17</v>
      </c>
      <c r="D9" s="7">
        <v>29</v>
      </c>
      <c r="E9" s="7">
        <v>119</v>
      </c>
      <c r="F9" s="14">
        <f t="shared" si="0"/>
        <v>0.24369747899159663</v>
      </c>
    </row>
    <row r="10" spans="2:7" x14ac:dyDescent="0.25">
      <c r="B10" s="12"/>
      <c r="C10" s="4" t="s">
        <v>18</v>
      </c>
      <c r="D10" s="7">
        <v>70</v>
      </c>
      <c r="E10" s="7">
        <v>202</v>
      </c>
      <c r="F10" s="14">
        <f t="shared" si="0"/>
        <v>0.34653465346534651</v>
      </c>
    </row>
    <row r="11" spans="2:7" x14ac:dyDescent="0.25">
      <c r="B11" s="12"/>
      <c r="C11" s="4" t="s">
        <v>19</v>
      </c>
      <c r="D11" s="7">
        <v>70</v>
      </c>
      <c r="E11" s="7">
        <v>108</v>
      </c>
      <c r="F11" s="14">
        <f t="shared" si="0"/>
        <v>0.64814814814814814</v>
      </c>
    </row>
    <row r="12" spans="2:7" x14ac:dyDescent="0.25">
      <c r="B12" s="12"/>
      <c r="C12" s="4" t="s">
        <v>20</v>
      </c>
      <c r="D12" s="7">
        <v>71</v>
      </c>
      <c r="E12" s="7">
        <v>189</v>
      </c>
      <c r="F12" s="14">
        <f t="shared" si="0"/>
        <v>0.37566137566137564</v>
      </c>
    </row>
    <row r="13" spans="2:7" x14ac:dyDescent="0.25">
      <c r="B13" s="12"/>
      <c r="C13" s="4" t="s">
        <v>21</v>
      </c>
      <c r="D13" s="7">
        <v>40</v>
      </c>
      <c r="E13" s="7">
        <v>91</v>
      </c>
      <c r="F13" s="14">
        <f t="shared" si="0"/>
        <v>0.43956043956043955</v>
      </c>
    </row>
    <row r="14" spans="2:7" x14ac:dyDescent="0.25">
      <c r="B14" s="12"/>
      <c r="C14" s="4" t="s">
        <v>22</v>
      </c>
      <c r="D14" s="7">
        <v>133</v>
      </c>
      <c r="E14" s="7">
        <v>276</v>
      </c>
      <c r="F14" s="14">
        <f t="shared" si="0"/>
        <v>0.48188405797101447</v>
      </c>
    </row>
    <row r="15" spans="2:7" x14ac:dyDescent="0.25">
      <c r="B15" s="12"/>
      <c r="C15" s="4" t="s">
        <v>23</v>
      </c>
      <c r="D15" s="7">
        <v>107</v>
      </c>
      <c r="E15" s="7">
        <v>193</v>
      </c>
      <c r="F15" s="14">
        <f t="shared" si="0"/>
        <v>0.55440414507772018</v>
      </c>
    </row>
    <row r="16" spans="2:7" x14ac:dyDescent="0.25">
      <c r="B16" s="12"/>
      <c r="C16" s="4" t="s">
        <v>24</v>
      </c>
      <c r="D16" s="7">
        <v>50</v>
      </c>
      <c r="E16" s="7">
        <v>78</v>
      </c>
      <c r="F16" s="14">
        <f t="shared" si="0"/>
        <v>0.64102564102564108</v>
      </c>
    </row>
    <row r="17" spans="2:6" x14ac:dyDescent="0.25">
      <c r="B17" s="12"/>
      <c r="C17" s="4" t="s">
        <v>25</v>
      </c>
      <c r="D17" s="7">
        <v>49</v>
      </c>
      <c r="E17" s="7">
        <v>102</v>
      </c>
      <c r="F17" s="14">
        <f t="shared" si="0"/>
        <v>0.48039215686274511</v>
      </c>
    </row>
    <row r="18" spans="2:6" x14ac:dyDescent="0.25">
      <c r="B18" s="12"/>
      <c r="C18" s="4" t="s">
        <v>26</v>
      </c>
      <c r="D18" s="7">
        <v>27</v>
      </c>
      <c r="E18" s="7">
        <v>77</v>
      </c>
      <c r="F18" s="14">
        <f t="shared" si="0"/>
        <v>0.35064935064935066</v>
      </c>
    </row>
    <row r="19" spans="2:6" x14ac:dyDescent="0.25">
      <c r="B19" s="12"/>
      <c r="C19" s="4" t="s">
        <v>27</v>
      </c>
      <c r="D19" s="7">
        <v>48</v>
      </c>
      <c r="E19" s="7">
        <v>67</v>
      </c>
      <c r="F19" s="14">
        <f t="shared" si="0"/>
        <v>0.71641791044776115</v>
      </c>
    </row>
    <row r="20" spans="2:6" x14ac:dyDescent="0.25">
      <c r="B20" s="12"/>
      <c r="C20" s="4" t="s">
        <v>28</v>
      </c>
      <c r="D20" s="7">
        <v>83</v>
      </c>
      <c r="E20" s="7">
        <v>211</v>
      </c>
      <c r="F20" s="15">
        <f t="shared" si="0"/>
        <v>0.39336492890995262</v>
      </c>
    </row>
    <row r="21" spans="2:6" x14ac:dyDescent="0.25">
      <c r="B21" s="11" t="s">
        <v>0</v>
      </c>
      <c r="C21" s="3" t="s">
        <v>29</v>
      </c>
      <c r="D21" s="6">
        <v>91</v>
      </c>
      <c r="E21" s="6">
        <v>343</v>
      </c>
      <c r="F21" s="13">
        <f t="shared" si="0"/>
        <v>0.26530612244897961</v>
      </c>
    </row>
    <row r="22" spans="2:6" x14ac:dyDescent="0.25">
      <c r="B22" s="12"/>
      <c r="C22" s="4" t="s">
        <v>30</v>
      </c>
      <c r="D22" s="7">
        <v>35</v>
      </c>
      <c r="E22" s="7">
        <v>385</v>
      </c>
      <c r="F22" s="14">
        <f t="shared" si="0"/>
        <v>9.0909090909090912E-2</v>
      </c>
    </row>
    <row r="23" spans="2:6" x14ac:dyDescent="0.25">
      <c r="B23" s="12"/>
      <c r="C23" s="4" t="s">
        <v>31</v>
      </c>
      <c r="D23" s="7">
        <v>12</v>
      </c>
      <c r="E23" s="7">
        <v>54</v>
      </c>
      <c r="F23" s="14">
        <f t="shared" si="0"/>
        <v>0.22222222222222221</v>
      </c>
    </row>
    <row r="24" spans="2:6" x14ac:dyDescent="0.25">
      <c r="B24" s="12"/>
      <c r="C24" s="4" t="s">
        <v>32</v>
      </c>
      <c r="D24" s="7">
        <v>37</v>
      </c>
      <c r="E24" s="7">
        <v>257</v>
      </c>
      <c r="F24" s="14">
        <f t="shared" si="0"/>
        <v>0.14396887159533073</v>
      </c>
    </row>
    <row r="25" spans="2:6" x14ac:dyDescent="0.25">
      <c r="B25" s="12"/>
      <c r="C25" s="4" t="s">
        <v>33</v>
      </c>
      <c r="D25" s="7">
        <v>17</v>
      </c>
      <c r="E25" s="7">
        <v>135</v>
      </c>
      <c r="F25" s="14">
        <f t="shared" si="0"/>
        <v>0.12592592592592591</v>
      </c>
    </row>
    <row r="26" spans="2:6" x14ac:dyDescent="0.25">
      <c r="B26" s="12"/>
      <c r="C26" s="4" t="s">
        <v>34</v>
      </c>
      <c r="D26" s="7">
        <v>24</v>
      </c>
      <c r="E26" s="7">
        <v>118</v>
      </c>
      <c r="F26" s="14">
        <f t="shared" si="0"/>
        <v>0.20338983050847459</v>
      </c>
    </row>
    <row r="27" spans="2:6" x14ac:dyDescent="0.25">
      <c r="B27" s="12"/>
      <c r="C27" s="4" t="s">
        <v>35</v>
      </c>
      <c r="D27" s="7">
        <v>5</v>
      </c>
      <c r="E27" s="7">
        <v>60</v>
      </c>
      <c r="F27" s="14">
        <f t="shared" si="0"/>
        <v>8.3333333333333329E-2</v>
      </c>
    </row>
    <row r="28" spans="2:6" x14ac:dyDescent="0.25">
      <c r="B28" s="12"/>
      <c r="C28" s="4" t="s">
        <v>36</v>
      </c>
      <c r="D28" s="7">
        <v>25</v>
      </c>
      <c r="E28" s="7">
        <v>128</v>
      </c>
      <c r="F28" s="14">
        <f t="shared" si="0"/>
        <v>0.1953125</v>
      </c>
    </row>
    <row r="29" spans="2:6" x14ac:dyDescent="0.25">
      <c r="B29" s="12"/>
      <c r="C29" s="4" t="s">
        <v>37</v>
      </c>
      <c r="D29" s="7">
        <v>19</v>
      </c>
      <c r="E29" s="7">
        <v>90</v>
      </c>
      <c r="F29" s="14">
        <f t="shared" si="0"/>
        <v>0.21111111111111111</v>
      </c>
    </row>
    <row r="30" spans="2:6" x14ac:dyDescent="0.25">
      <c r="B30" s="12"/>
      <c r="C30" s="4" t="s">
        <v>38</v>
      </c>
      <c r="D30" s="7">
        <v>7</v>
      </c>
      <c r="E30" s="7">
        <v>56</v>
      </c>
      <c r="F30" s="14">
        <f t="shared" si="0"/>
        <v>0.125</v>
      </c>
    </row>
    <row r="31" spans="2:6" x14ac:dyDescent="0.25">
      <c r="B31" s="12"/>
      <c r="C31" s="4" t="s">
        <v>39</v>
      </c>
      <c r="D31" s="7">
        <v>3</v>
      </c>
      <c r="E31" s="7">
        <v>53</v>
      </c>
      <c r="F31" s="14">
        <f t="shared" si="0"/>
        <v>5.6603773584905662E-2</v>
      </c>
    </row>
    <row r="32" spans="2:6" x14ac:dyDescent="0.25">
      <c r="B32" s="12"/>
      <c r="C32" s="4" t="s">
        <v>40</v>
      </c>
      <c r="D32" s="7">
        <v>15</v>
      </c>
      <c r="E32" s="7">
        <v>67</v>
      </c>
      <c r="F32" s="14">
        <f t="shared" si="0"/>
        <v>0.22388059701492538</v>
      </c>
    </row>
    <row r="33" spans="2:6" x14ac:dyDescent="0.25">
      <c r="B33" s="12"/>
      <c r="C33" s="4" t="s">
        <v>41</v>
      </c>
      <c r="D33" s="7">
        <v>19</v>
      </c>
      <c r="E33" s="7">
        <v>172</v>
      </c>
      <c r="F33" s="15">
        <f t="shared" si="0"/>
        <v>0.11046511627906977</v>
      </c>
    </row>
    <row r="34" spans="2:6" x14ac:dyDescent="0.25">
      <c r="B34" s="11" t="s">
        <v>2</v>
      </c>
      <c r="C34" s="3" t="s">
        <v>42</v>
      </c>
      <c r="D34" s="6">
        <v>18</v>
      </c>
      <c r="E34" s="6">
        <v>187</v>
      </c>
      <c r="F34" s="13">
        <f t="shared" si="0"/>
        <v>9.6256684491978606E-2</v>
      </c>
    </row>
    <row r="35" spans="2:6" x14ac:dyDescent="0.25">
      <c r="B35" s="12"/>
      <c r="C35" s="4" t="s">
        <v>43</v>
      </c>
      <c r="D35" s="7">
        <v>33</v>
      </c>
      <c r="E35" s="7">
        <v>351</v>
      </c>
      <c r="F35" s="14">
        <f t="shared" si="0"/>
        <v>9.4017094017094016E-2</v>
      </c>
    </row>
    <row r="36" spans="2:6" x14ac:dyDescent="0.25">
      <c r="B36" s="12"/>
      <c r="C36" s="4" t="s">
        <v>44</v>
      </c>
      <c r="D36" s="7">
        <v>46</v>
      </c>
      <c r="E36" s="7">
        <v>456</v>
      </c>
      <c r="F36" s="14">
        <f t="shared" si="0"/>
        <v>0.10087719298245613</v>
      </c>
    </row>
    <row r="37" spans="2:6" x14ac:dyDescent="0.25">
      <c r="B37" s="12"/>
      <c r="C37" s="4" t="s">
        <v>45</v>
      </c>
      <c r="D37" s="7">
        <v>7</v>
      </c>
      <c r="E37" s="7">
        <v>25</v>
      </c>
      <c r="F37" s="14">
        <f t="shared" si="0"/>
        <v>0.28000000000000003</v>
      </c>
    </row>
    <row r="38" spans="2:6" x14ac:dyDescent="0.25">
      <c r="B38" s="12"/>
      <c r="C38" s="4" t="s">
        <v>46</v>
      </c>
      <c r="D38" s="7">
        <v>9</v>
      </c>
      <c r="E38" s="7">
        <v>88</v>
      </c>
      <c r="F38" s="14">
        <f t="shared" si="0"/>
        <v>0.10227272727272728</v>
      </c>
    </row>
    <row r="39" spans="2:6" x14ac:dyDescent="0.25">
      <c r="B39" s="12"/>
      <c r="C39" s="4" t="s">
        <v>47</v>
      </c>
      <c r="D39" s="7">
        <v>5</v>
      </c>
      <c r="E39" s="7">
        <v>39</v>
      </c>
      <c r="F39" s="14">
        <f t="shared" si="0"/>
        <v>0.12820512820512819</v>
      </c>
    </row>
    <row r="40" spans="2:6" x14ac:dyDescent="0.25">
      <c r="B40" s="12"/>
      <c r="C40" s="4" t="s">
        <v>48</v>
      </c>
      <c r="D40" s="7"/>
      <c r="E40" s="7">
        <v>19</v>
      </c>
      <c r="F40" s="14">
        <f t="shared" si="0"/>
        <v>0</v>
      </c>
    </row>
    <row r="41" spans="2:6" x14ac:dyDescent="0.25">
      <c r="B41" s="12"/>
      <c r="C41" s="4" t="s">
        <v>49</v>
      </c>
      <c r="D41" s="7">
        <v>7</v>
      </c>
      <c r="E41" s="7">
        <v>106</v>
      </c>
      <c r="F41" s="14">
        <f t="shared" si="0"/>
        <v>6.6037735849056603E-2</v>
      </c>
    </row>
    <row r="42" spans="2:6" x14ac:dyDescent="0.25">
      <c r="B42" s="12"/>
      <c r="C42" s="4" t="s">
        <v>50</v>
      </c>
      <c r="D42" s="7">
        <v>8</v>
      </c>
      <c r="E42" s="7">
        <v>76</v>
      </c>
      <c r="F42" s="14">
        <f t="shared" si="0"/>
        <v>0.10526315789473684</v>
      </c>
    </row>
    <row r="43" spans="2:6" x14ac:dyDescent="0.25">
      <c r="B43" s="12"/>
      <c r="C43" s="4" t="s">
        <v>51</v>
      </c>
      <c r="D43" s="7">
        <v>18</v>
      </c>
      <c r="E43" s="7">
        <v>46</v>
      </c>
      <c r="F43" s="14">
        <f t="shared" si="0"/>
        <v>0.39130434782608697</v>
      </c>
    </row>
    <row r="44" spans="2:6" x14ac:dyDescent="0.25">
      <c r="B44" s="12"/>
      <c r="C44" s="4" t="s">
        <v>52</v>
      </c>
      <c r="D44" s="7">
        <v>4</v>
      </c>
      <c r="E44" s="7">
        <v>32</v>
      </c>
      <c r="F44" s="15">
        <f t="shared" si="0"/>
        <v>0.125</v>
      </c>
    </row>
    <row r="45" spans="2:6" x14ac:dyDescent="0.25">
      <c r="B45" s="11" t="s">
        <v>1</v>
      </c>
      <c r="C45" s="3" t="s">
        <v>53</v>
      </c>
      <c r="D45" s="6">
        <v>27</v>
      </c>
      <c r="E45" s="6">
        <v>293</v>
      </c>
      <c r="F45" s="13">
        <f t="shared" si="0"/>
        <v>9.2150170648464161E-2</v>
      </c>
    </row>
    <row r="46" spans="2:6" x14ac:dyDescent="0.25">
      <c r="B46" s="12"/>
      <c r="C46" s="4" t="s">
        <v>54</v>
      </c>
      <c r="D46" s="7">
        <v>60</v>
      </c>
      <c r="E46" s="7">
        <v>924</v>
      </c>
      <c r="F46" s="14">
        <f t="shared" si="0"/>
        <v>6.4935064935064929E-2</v>
      </c>
    </row>
    <row r="47" spans="2:6" x14ac:dyDescent="0.25">
      <c r="B47" s="12"/>
      <c r="C47" s="4" t="s">
        <v>55</v>
      </c>
      <c r="D47" s="7">
        <v>4</v>
      </c>
      <c r="E47" s="7">
        <v>24</v>
      </c>
      <c r="F47" s="14">
        <f t="shared" si="0"/>
        <v>0.16666666666666666</v>
      </c>
    </row>
    <row r="48" spans="2:6" x14ac:dyDescent="0.25">
      <c r="B48" s="12"/>
      <c r="C48" s="4" t="s">
        <v>56</v>
      </c>
      <c r="D48" s="7">
        <v>4</v>
      </c>
      <c r="E48" s="7">
        <v>41</v>
      </c>
      <c r="F48" s="14">
        <f t="shared" si="0"/>
        <v>9.7560975609756101E-2</v>
      </c>
    </row>
    <row r="49" spans="2:6" x14ac:dyDescent="0.25">
      <c r="B49" s="12"/>
      <c r="C49" s="4" t="s">
        <v>57</v>
      </c>
      <c r="D49" s="7">
        <v>9</v>
      </c>
      <c r="E49" s="7">
        <v>68</v>
      </c>
      <c r="F49" s="14">
        <f t="shared" si="0"/>
        <v>0.13235294117647059</v>
      </c>
    </row>
    <row r="50" spans="2:6" x14ac:dyDescent="0.25">
      <c r="B50" s="12"/>
      <c r="C50" s="4" t="s">
        <v>58</v>
      </c>
      <c r="D50" s="7">
        <v>15</v>
      </c>
      <c r="E50" s="7">
        <v>323</v>
      </c>
      <c r="F50" s="14">
        <f t="shared" si="0"/>
        <v>4.6439628482972138E-2</v>
      </c>
    </row>
    <row r="51" spans="2:6" x14ac:dyDescent="0.25">
      <c r="B51" s="12"/>
      <c r="C51" s="4" t="s">
        <v>59</v>
      </c>
      <c r="D51" s="7">
        <v>2</v>
      </c>
      <c r="E51" s="7">
        <v>37</v>
      </c>
      <c r="F51" s="14">
        <f t="shared" si="0"/>
        <v>5.4054054054054057E-2</v>
      </c>
    </row>
    <row r="52" spans="2:6" x14ac:dyDescent="0.25">
      <c r="B52" s="12"/>
      <c r="C52" s="4" t="s">
        <v>60</v>
      </c>
      <c r="D52" s="7">
        <v>2</v>
      </c>
      <c r="E52" s="7">
        <v>27</v>
      </c>
      <c r="F52" s="14">
        <f t="shared" si="0"/>
        <v>7.407407407407407E-2</v>
      </c>
    </row>
    <row r="53" spans="2:6" x14ac:dyDescent="0.25">
      <c r="B53" s="12"/>
      <c r="C53" s="4" t="s">
        <v>61</v>
      </c>
      <c r="D53" s="7">
        <v>11</v>
      </c>
      <c r="E53" s="7">
        <v>47</v>
      </c>
      <c r="F53" s="14">
        <f t="shared" si="0"/>
        <v>0.23404255319148937</v>
      </c>
    </row>
    <row r="54" spans="2:6" x14ac:dyDescent="0.25">
      <c r="B54" s="12"/>
      <c r="C54" s="4" t="s">
        <v>62</v>
      </c>
      <c r="D54" s="7">
        <v>17</v>
      </c>
      <c r="E54" s="7">
        <v>130</v>
      </c>
      <c r="F54" s="14">
        <f t="shared" si="0"/>
        <v>0.13076923076923078</v>
      </c>
    </row>
    <row r="55" spans="2:6" x14ac:dyDescent="0.25">
      <c r="B55" s="12"/>
      <c r="C55" s="4" t="s">
        <v>63</v>
      </c>
      <c r="D55" s="7">
        <v>11</v>
      </c>
      <c r="E55" s="7">
        <v>159</v>
      </c>
      <c r="F55" s="14">
        <f t="shared" si="0"/>
        <v>6.9182389937106917E-2</v>
      </c>
    </row>
    <row r="56" spans="2:6" x14ac:dyDescent="0.25">
      <c r="B56" s="12"/>
      <c r="C56" s="4" t="s">
        <v>64</v>
      </c>
      <c r="D56" s="7">
        <v>11</v>
      </c>
      <c r="E56" s="7">
        <v>206</v>
      </c>
      <c r="F56" s="14">
        <f t="shared" si="0"/>
        <v>5.3398058252427182E-2</v>
      </c>
    </row>
    <row r="57" spans="2:6" x14ac:dyDescent="0.25">
      <c r="B57" s="12"/>
      <c r="C57" s="4" t="s">
        <v>65</v>
      </c>
      <c r="D57" s="7">
        <v>2</v>
      </c>
      <c r="E57" s="7">
        <v>23</v>
      </c>
      <c r="F57" s="14">
        <f t="shared" si="0"/>
        <v>8.6956521739130432E-2</v>
      </c>
    </row>
    <row r="58" spans="2:6" x14ac:dyDescent="0.25">
      <c r="B58" s="12"/>
      <c r="C58" s="4" t="s">
        <v>66</v>
      </c>
      <c r="D58" s="7">
        <v>4</v>
      </c>
      <c r="E58" s="7">
        <v>45</v>
      </c>
      <c r="F58" s="15">
        <f t="shared" si="0"/>
        <v>8.8888888888888892E-2</v>
      </c>
    </row>
    <row r="59" spans="2:6" x14ac:dyDescent="0.25">
      <c r="B59" s="11" t="s">
        <v>3</v>
      </c>
      <c r="C59" s="3" t="s">
        <v>67</v>
      </c>
      <c r="D59" s="6">
        <v>30</v>
      </c>
      <c r="E59" s="6">
        <v>165</v>
      </c>
      <c r="F59" s="13">
        <f t="shared" si="0"/>
        <v>0.18181818181818182</v>
      </c>
    </row>
    <row r="60" spans="2:6" x14ac:dyDescent="0.25">
      <c r="B60" s="12"/>
      <c r="C60" s="4" t="s">
        <v>68</v>
      </c>
      <c r="D60" s="7">
        <v>66</v>
      </c>
      <c r="E60" s="7">
        <v>319</v>
      </c>
      <c r="F60" s="14">
        <f t="shared" si="0"/>
        <v>0.20689655172413793</v>
      </c>
    </row>
    <row r="61" spans="2:6" x14ac:dyDescent="0.25">
      <c r="B61" s="12"/>
      <c r="C61" s="4" t="s">
        <v>69</v>
      </c>
      <c r="D61" s="7">
        <v>18</v>
      </c>
      <c r="E61" s="7">
        <v>41</v>
      </c>
      <c r="F61" s="14">
        <f t="shared" si="0"/>
        <v>0.43902439024390244</v>
      </c>
    </row>
    <row r="62" spans="2:6" x14ac:dyDescent="0.25">
      <c r="B62" s="12"/>
      <c r="C62" s="4" t="s">
        <v>70</v>
      </c>
      <c r="D62" s="7">
        <v>15</v>
      </c>
      <c r="E62" s="7">
        <v>98</v>
      </c>
      <c r="F62" s="14">
        <f t="shared" si="0"/>
        <v>0.15306122448979592</v>
      </c>
    </row>
    <row r="63" spans="2:6" x14ac:dyDescent="0.25">
      <c r="B63" s="12"/>
      <c r="C63" s="4" t="s">
        <v>71</v>
      </c>
      <c r="D63" s="7">
        <v>12</v>
      </c>
      <c r="E63" s="7">
        <v>55</v>
      </c>
      <c r="F63" s="14">
        <f t="shared" si="0"/>
        <v>0.21818181818181817</v>
      </c>
    </row>
    <row r="64" spans="2:6" x14ac:dyDescent="0.25">
      <c r="B64" s="12"/>
      <c r="C64" s="4" t="s">
        <v>72</v>
      </c>
      <c r="D64" s="7"/>
      <c r="E64" s="7">
        <v>45</v>
      </c>
      <c r="F64" s="14">
        <f t="shared" si="0"/>
        <v>0</v>
      </c>
    </row>
    <row r="65" spans="2:6" x14ac:dyDescent="0.25">
      <c r="B65" s="12"/>
      <c r="C65" s="4" t="s">
        <v>73</v>
      </c>
      <c r="D65" s="7">
        <v>2</v>
      </c>
      <c r="E65" s="7">
        <v>13</v>
      </c>
      <c r="F65" s="14">
        <f t="shared" si="0"/>
        <v>0.15384615384615385</v>
      </c>
    </row>
    <row r="66" spans="2:6" x14ac:dyDescent="0.25">
      <c r="B66" s="12"/>
      <c r="C66" s="4" t="s">
        <v>74</v>
      </c>
      <c r="D66" s="7">
        <v>9</v>
      </c>
      <c r="E66" s="7">
        <v>91</v>
      </c>
      <c r="F66" s="14">
        <f t="shared" si="0"/>
        <v>9.8901098901098897E-2</v>
      </c>
    </row>
    <row r="67" spans="2:6" x14ac:dyDescent="0.25">
      <c r="B67" s="12"/>
      <c r="C67" s="4" t="s">
        <v>75</v>
      </c>
      <c r="D67" s="7">
        <v>23</v>
      </c>
      <c r="E67" s="7">
        <v>170</v>
      </c>
      <c r="F67" s="14">
        <f t="shared" si="0"/>
        <v>0.13529411764705881</v>
      </c>
    </row>
    <row r="68" spans="2:6" x14ac:dyDescent="0.25">
      <c r="B68" s="12"/>
      <c r="C68" s="4" t="s">
        <v>76</v>
      </c>
      <c r="D68" s="7">
        <v>5</v>
      </c>
      <c r="E68" s="7">
        <v>37</v>
      </c>
      <c r="F68" s="14">
        <f t="shared" si="0"/>
        <v>0.13513513513513514</v>
      </c>
    </row>
    <row r="69" spans="2:6" x14ac:dyDescent="0.25">
      <c r="B69" s="12"/>
      <c r="C69" s="4" t="s">
        <v>77</v>
      </c>
      <c r="D69" s="7">
        <v>17</v>
      </c>
      <c r="E69" s="7">
        <v>52</v>
      </c>
      <c r="F69" s="14">
        <f t="shared" ref="F69:F80" si="1">D69/E69</f>
        <v>0.32692307692307693</v>
      </c>
    </row>
    <row r="70" spans="2:6" x14ac:dyDescent="0.25">
      <c r="B70" s="11" t="s">
        <v>4</v>
      </c>
      <c r="C70" s="3" t="s">
        <v>78</v>
      </c>
      <c r="D70" s="6">
        <v>24</v>
      </c>
      <c r="E70" s="6">
        <v>178</v>
      </c>
      <c r="F70" s="13">
        <f t="shared" si="1"/>
        <v>0.1348314606741573</v>
      </c>
    </row>
    <row r="71" spans="2:6" x14ac:dyDescent="0.25">
      <c r="B71" s="12"/>
      <c r="C71" s="4" t="s">
        <v>79</v>
      </c>
      <c r="D71" s="7">
        <v>37</v>
      </c>
      <c r="E71" s="7">
        <v>360</v>
      </c>
      <c r="F71" s="14">
        <f t="shared" si="1"/>
        <v>0.10277777777777777</v>
      </c>
    </row>
    <row r="72" spans="2:6" x14ac:dyDescent="0.25">
      <c r="B72" s="12"/>
      <c r="C72" s="4" t="s">
        <v>80</v>
      </c>
      <c r="D72" s="7">
        <v>10</v>
      </c>
      <c r="E72" s="7">
        <v>86</v>
      </c>
      <c r="F72" s="14">
        <f t="shared" si="1"/>
        <v>0.11627906976744186</v>
      </c>
    </row>
    <row r="73" spans="2:6" x14ac:dyDescent="0.25">
      <c r="B73" s="12"/>
      <c r="C73" s="4" t="s">
        <v>81</v>
      </c>
      <c r="D73" s="7">
        <v>9</v>
      </c>
      <c r="E73" s="7">
        <v>116</v>
      </c>
      <c r="F73" s="14">
        <f t="shared" si="1"/>
        <v>7.7586206896551727E-2</v>
      </c>
    </row>
    <row r="74" spans="2:6" x14ac:dyDescent="0.25">
      <c r="B74" s="12"/>
      <c r="C74" s="4" t="s">
        <v>82</v>
      </c>
      <c r="D74" s="7">
        <v>5</v>
      </c>
      <c r="E74" s="7">
        <v>30</v>
      </c>
      <c r="F74" s="14">
        <f t="shared" si="1"/>
        <v>0.16666666666666666</v>
      </c>
    </row>
    <row r="75" spans="2:6" x14ac:dyDescent="0.25">
      <c r="B75" s="12"/>
      <c r="C75" s="4" t="s">
        <v>83</v>
      </c>
      <c r="D75" s="7">
        <v>17</v>
      </c>
      <c r="E75" s="7">
        <v>91</v>
      </c>
      <c r="F75" s="14">
        <f t="shared" si="1"/>
        <v>0.18681318681318682</v>
      </c>
    </row>
    <row r="76" spans="2:6" x14ac:dyDescent="0.25">
      <c r="B76" s="12"/>
      <c r="C76" s="4" t="s">
        <v>84</v>
      </c>
      <c r="D76" s="7">
        <v>12</v>
      </c>
      <c r="E76" s="7">
        <v>77</v>
      </c>
      <c r="F76" s="14">
        <f t="shared" si="1"/>
        <v>0.15584415584415584</v>
      </c>
    </row>
    <row r="77" spans="2:6" x14ac:dyDescent="0.25">
      <c r="B77" s="12"/>
      <c r="C77" s="4" t="s">
        <v>85</v>
      </c>
      <c r="D77" s="7">
        <v>22</v>
      </c>
      <c r="E77" s="7">
        <v>76</v>
      </c>
      <c r="F77" s="14">
        <f t="shared" si="1"/>
        <v>0.28947368421052633</v>
      </c>
    </row>
    <row r="78" spans="2:6" x14ac:dyDescent="0.25">
      <c r="B78" s="12"/>
      <c r="C78" s="4" t="s">
        <v>86</v>
      </c>
      <c r="D78" s="7">
        <v>12</v>
      </c>
      <c r="E78" s="7">
        <v>68</v>
      </c>
      <c r="F78" s="14">
        <f t="shared" si="1"/>
        <v>0.17647058823529413</v>
      </c>
    </row>
    <row r="79" spans="2:6" x14ac:dyDescent="0.25">
      <c r="B79" s="12"/>
      <c r="C79" s="4" t="s">
        <v>87</v>
      </c>
      <c r="D79" s="7">
        <v>17</v>
      </c>
      <c r="E79" s="7">
        <v>104</v>
      </c>
      <c r="F79" s="15">
        <f t="shared" si="1"/>
        <v>0.16346153846153846</v>
      </c>
    </row>
    <row r="80" spans="2:6" x14ac:dyDescent="0.25">
      <c r="B80" s="85" t="s">
        <v>9</v>
      </c>
      <c r="C80" s="86"/>
      <c r="D80" s="8">
        <v>2191</v>
      </c>
      <c r="E80" s="8">
        <v>11522</v>
      </c>
      <c r="F80" s="16">
        <f t="shared" si="1"/>
        <v>0.19015795868772783</v>
      </c>
    </row>
  </sheetData>
  <mergeCells count="2">
    <mergeCell ref="B1:F1"/>
    <mergeCell ref="B80:C8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ANEMIA GESTS.</vt:lpstr>
      <vt:lpstr>ANEMIA NIÑOS</vt:lpstr>
      <vt:lpstr>DCI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GATUSSO</dc:creator>
  <cp:lastModifiedBy>Usuario de Windows</cp:lastModifiedBy>
  <dcterms:created xsi:type="dcterms:W3CDTF">2018-04-27T16:46:39Z</dcterms:created>
  <dcterms:modified xsi:type="dcterms:W3CDTF">2018-08-03T18:52:58Z</dcterms:modified>
</cp:coreProperties>
</file>