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1"/>
  </bookViews>
  <sheets>
    <sheet name="DESN_NIÑOS" sheetId="1" r:id="rId1"/>
    <sheet name="ANEMIA NIÑOS" sheetId="2" r:id="rId2"/>
    <sheet name="ANEMIA GESTS." sheetId="3" r:id="rId3"/>
  </sheets>
  <definedNames>
    <definedName name="_xlnm._FilterDatabase" localSheetId="1" hidden="1">'ANEMIA NIÑOS'!#REF!</definedName>
  </definedNames>
  <calcPr calcId="145621"/>
</workbook>
</file>

<file path=xl/calcChain.xml><?xml version="1.0" encoding="utf-8"?>
<calcChain xmlns="http://schemas.openxmlformats.org/spreadsheetml/2006/main">
  <c r="N4" i="3" l="1"/>
  <c r="U20" i="1" l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S62" i="1"/>
  <c r="U62" i="1" s="1"/>
  <c r="U63" i="1"/>
  <c r="U64" i="1"/>
  <c r="U65" i="1"/>
  <c r="U66" i="1"/>
  <c r="U67" i="1"/>
  <c r="U68" i="1"/>
  <c r="U69" i="1"/>
  <c r="U70" i="1"/>
  <c r="U71" i="1"/>
  <c r="U72" i="1"/>
  <c r="S73" i="1"/>
  <c r="U73" i="1" s="1"/>
  <c r="U74" i="1"/>
  <c r="U75" i="1"/>
  <c r="U76" i="1"/>
  <c r="U77" i="1"/>
  <c r="U78" i="1"/>
  <c r="U79" i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8" i="1"/>
  <c r="M79" i="1"/>
  <c r="M4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5" i="1"/>
  <c r="F4" i="1"/>
  <c r="F5" i="3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4" i="3"/>
  <c r="M79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4" i="3"/>
  <c r="M45" i="3"/>
  <c r="M46" i="3"/>
  <c r="M47" i="3"/>
  <c r="M48" i="3"/>
  <c r="M49" i="3"/>
  <c r="M50" i="3"/>
  <c r="M52" i="3"/>
  <c r="M53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4" i="3"/>
</calcChain>
</file>

<file path=xl/sharedStrings.xml><?xml version="1.0" encoding="utf-8"?>
<sst xmlns="http://schemas.openxmlformats.org/spreadsheetml/2006/main" count="861" uniqueCount="104">
  <si>
    <t>DISTRITO</t>
  </si>
  <si>
    <t>NIÑOS ATENDIDOS</t>
  </si>
  <si>
    <t>NIÑOS EVALUADOS</t>
  </si>
  <si>
    <t>AÑO 2015</t>
  </si>
  <si>
    <t>MEGANTONY</t>
  </si>
  <si>
    <t>EE.SS</t>
  </si>
  <si>
    <t>TIMPIA</t>
  </si>
  <si>
    <t>CAMISEA</t>
  </si>
  <si>
    <t>MIARIA</t>
  </si>
  <si>
    <t>NUEVA LUZ</t>
  </si>
  <si>
    <t>NUEVO MUNDO</t>
  </si>
  <si>
    <t>PTO. HUALLANA</t>
  </si>
  <si>
    <t>PTO. RICO</t>
  </si>
  <si>
    <t>SENSA</t>
  </si>
  <si>
    <t>SHIVANKORENI</t>
  </si>
  <si>
    <t>TANGOSHIARI</t>
  </si>
  <si>
    <t>MONTETONI</t>
  </si>
  <si>
    <t>NUEVA VIDA</t>
  </si>
  <si>
    <t>CAMANA</t>
  </si>
  <si>
    <t>CASHIRIARI</t>
  </si>
  <si>
    <t>CHONTABAMBA</t>
  </si>
  <si>
    <t>IVOCHOTE</t>
  </si>
  <si>
    <t>KAMANQUIRIATO</t>
  </si>
  <si>
    <t>KEPASHIATO</t>
  </si>
  <si>
    <t>MATERIATO</t>
  </si>
  <si>
    <t>PACHIRI</t>
  </si>
  <si>
    <t>PANGOA</t>
  </si>
  <si>
    <t>TRIO RIO</t>
  </si>
  <si>
    <t>SANIRIATO</t>
  </si>
  <si>
    <t>SELVA ALEGRE</t>
  </si>
  <si>
    <t>YUVENI</t>
  </si>
  <si>
    <t>MARANURA</t>
  </si>
  <si>
    <t>ALFAMAYO</t>
  </si>
  <si>
    <t>AMAYBAMBA</t>
  </si>
  <si>
    <t>HUAYOPATA</t>
  </si>
  <si>
    <t>HUYRO</t>
  </si>
  <si>
    <t>SAN PABLO</t>
  </si>
  <si>
    <t>SANTA MARIA</t>
  </si>
  <si>
    <t>SANTA TERESA</t>
  </si>
  <si>
    <t>SULLUCUYOC</t>
  </si>
  <si>
    <t>TOTORA</t>
  </si>
  <si>
    <t>UCHUMAYO</t>
  </si>
  <si>
    <t>PUCYURA</t>
  </si>
  <si>
    <t>ARMA</t>
  </si>
  <si>
    <t>CHOQUETIRA</t>
  </si>
  <si>
    <t>INCAHUASI</t>
  </si>
  <si>
    <t>OYARA</t>
  </si>
  <si>
    <t>PALTAYBAMBA</t>
  </si>
  <si>
    <t>LUCMAHUAYCCO</t>
  </si>
  <si>
    <t>CHANCAVINE</t>
  </si>
  <si>
    <t>PAMPACONAS</t>
  </si>
  <si>
    <t>QUELLOUNO</t>
  </si>
  <si>
    <t>CHINGANILLA</t>
  </si>
  <si>
    <t>HUILLCAPAMPA</t>
  </si>
  <si>
    <t>OCCOBAMBA</t>
  </si>
  <si>
    <t>CHIRUMBIA</t>
  </si>
  <si>
    <t>CHAPO BOYERO</t>
  </si>
  <si>
    <t>ESTRELLA</t>
  </si>
  <si>
    <t>MATORIATO</t>
  </si>
  <si>
    <t>SAN MARTIN</t>
  </si>
  <si>
    <t>TUPAC AMARU</t>
  </si>
  <si>
    <t>SANTA ANA</t>
  </si>
  <si>
    <t>CIRIALO</t>
  </si>
  <si>
    <t>HUAYANAY</t>
  </si>
  <si>
    <t>IDMA</t>
  </si>
  <si>
    <t>PALMA REAL</t>
  </si>
  <si>
    <t>PAMPA CONCP.</t>
  </si>
  <si>
    <t>POTRERO</t>
  </si>
  <si>
    <t>SAN ANTONIO</t>
  </si>
  <si>
    <t>PAVAYOC</t>
  </si>
  <si>
    <t>HOSP. QBB,</t>
  </si>
  <si>
    <t>VILCABAMBA</t>
  </si>
  <si>
    <t>% NIÑOS CON DCI</t>
  </si>
  <si>
    <t>AÑO 2016</t>
  </si>
  <si>
    <t>AÑO 2017</t>
  </si>
  <si>
    <t xml:space="preserve"> ANEMIA EN NIÑOS MENORES DE 5 AÑOS SEGÚN EL SIEN POR DISTRITOS</t>
  </si>
  <si>
    <t>% NIÑOS CON ANEMIA</t>
  </si>
  <si>
    <t xml:space="preserve"> ANEMIA EN GESTANTES SEGÚN EL SIEN POR DISTRITOS</t>
  </si>
  <si>
    <t>% ANEMIA EN GEST.</t>
  </si>
  <si>
    <t>CHOCORIARI</t>
  </si>
  <si>
    <t>GESTANTES EVALUADOS</t>
  </si>
  <si>
    <t>GESTANTES ATENDIDOS</t>
  </si>
  <si>
    <t>ECHARATI</t>
  </si>
  <si>
    <t>KIRIGUETI</t>
  </si>
  <si>
    <t>KITENI</t>
  </si>
  <si>
    <t>CHAHUARES</t>
  </si>
  <si>
    <t>KORIBENI</t>
  </si>
  <si>
    <t>PUGUIENTIMARI</t>
  </si>
  <si>
    <t>ECHARATE</t>
  </si>
  <si>
    <t>CHACCO</t>
  </si>
  <si>
    <t>ICHIQUIATO</t>
  </si>
  <si>
    <t>CCARCCO</t>
  </si>
  <si>
    <t>PACCAYBAMBA</t>
  </si>
  <si>
    <t>PUERTO RICO</t>
  </si>
  <si>
    <t>PAMPA CONCEPCION</t>
  </si>
  <si>
    <t>ANEMIA EN GEST.</t>
  </si>
  <si>
    <t>PUERTO HUALLANA</t>
  </si>
  <si>
    <t>NIÑOS CON ANEMIA</t>
  </si>
  <si>
    <t>LUCMAHUAYCO</t>
  </si>
  <si>
    <t>NIÑOS CON DCI</t>
  </si>
  <si>
    <t>DESNUTRICION CRONICA  EN NIÑOS MENORES DE 5 AÑOS SEGÚN EL SIEN POR DISTRITOS</t>
  </si>
  <si>
    <t>DESNUTRICION CRONICA EN NIÑOS MENORES DE 5 AÑOS SEGÚN EL SIEN POR DISTRITOS</t>
  </si>
  <si>
    <t>---</t>
  </si>
  <si>
    <t>PAMPA CONCEP.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</si>
</sst>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theme="1"/>
      <name val="Calibri"/>
      <family val="2"/>
      <scheme val="minor"/>
    </font>
    <font>
      <sz val="10"/>
      <name val="Calibri"/>
      <family val="2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147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1" fillId="0" borderId="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4" fillId="0" borderId="17" xfId="0" applyFont="1" applyBorder="1"/>
    <xf numFmtId="0" fontId="4" fillId="0" borderId="18" xfId="0" applyFont="1" applyFill="1" applyBorder="1"/>
    <xf numFmtId="0" fontId="4" fillId="0" borderId="19" xfId="0" applyFont="1" applyBorder="1"/>
    <xf numFmtId="0" fontId="3" fillId="0" borderId="8" xfId="0" applyFont="1" applyFill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NumberFormat="1" applyBorder="1"/>
    <xf numFmtId="0" fontId="0" fillId="0" borderId="13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/>
    <xf numFmtId="10" fontId="0" fillId="0" borderId="2" xfId="1" applyNumberFormat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  <xf numFmtId="10" fontId="0" fillId="0" borderId="6" xfId="1" applyNumberFormat="1" applyFont="1" applyBorder="1" applyAlignment="1">
      <alignment horizontal="center"/>
    </xf>
    <xf numFmtId="10" fontId="0" fillId="0" borderId="21" xfId="1" applyNumberFormat="1" applyFont="1" applyBorder="1" applyAlignment="1">
      <alignment horizontal="center"/>
    </xf>
    <xf numFmtId="10" fontId="0" fillId="0" borderId="7" xfId="1" applyNumberFormat="1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7" fillId="0" borderId="4" xfId="0" applyFont="1" applyBorder="1"/>
    <xf numFmtId="0" fontId="7" fillId="0" borderId="4" xfId="0" applyFont="1" applyBorder="1" applyAlignment="1">
      <alignment horizontal="center"/>
    </xf>
    <xf numFmtId="0" fontId="7" fillId="0" borderId="3" xfId="0" applyFont="1" applyBorder="1"/>
    <xf numFmtId="0" fontId="7" fillId="0" borderId="6" xfId="0" applyFont="1" applyBorder="1"/>
    <xf numFmtId="0" fontId="7" fillId="0" borderId="6" xfId="0" applyFont="1" applyBorder="1" applyAlignment="1">
      <alignment horizontal="center"/>
    </xf>
    <xf numFmtId="0" fontId="8" fillId="0" borderId="23" xfId="0" applyFont="1" applyBorder="1"/>
    <xf numFmtId="0" fontId="7" fillId="0" borderId="13" xfId="0" applyFont="1" applyBorder="1" applyAlignment="1">
      <alignment horizontal="center"/>
    </xf>
    <xf numFmtId="0" fontId="8" fillId="0" borderId="17" xfId="0" applyFont="1" applyBorder="1"/>
    <xf numFmtId="0" fontId="7" fillId="0" borderId="10" xfId="0" applyFont="1" applyBorder="1" applyAlignment="1">
      <alignment horizontal="center"/>
    </xf>
    <xf numFmtId="0" fontId="7" fillId="0" borderId="20" xfId="0" applyFont="1" applyBorder="1"/>
    <xf numFmtId="0" fontId="7" fillId="0" borderId="0" xfId="0" applyFont="1"/>
    <xf numFmtId="0" fontId="8" fillId="0" borderId="18" xfId="0" applyFont="1" applyFill="1" applyBorder="1"/>
    <xf numFmtId="0" fontId="7" fillId="0" borderId="11" xfId="0" applyFont="1" applyBorder="1" applyAlignment="1">
      <alignment horizontal="center"/>
    </xf>
    <xf numFmtId="0" fontId="8" fillId="0" borderId="13" xfId="0" applyFont="1" applyBorder="1"/>
    <xf numFmtId="0" fontId="8" fillId="0" borderId="10" xfId="0" applyFont="1" applyBorder="1"/>
    <xf numFmtId="0" fontId="8" fillId="0" borderId="12" xfId="0" applyFont="1" applyBorder="1"/>
    <xf numFmtId="0" fontId="7" fillId="0" borderId="12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8" fillId="0" borderId="14" xfId="0" applyFont="1" applyBorder="1"/>
    <xf numFmtId="0" fontId="8" fillId="0" borderId="9" xfId="0" applyFont="1" applyBorder="1"/>
    <xf numFmtId="0" fontId="8" fillId="0" borderId="11" xfId="0" applyFont="1" applyBorder="1"/>
    <xf numFmtId="10" fontId="7" fillId="0" borderId="2" xfId="1" applyNumberFormat="1" applyFont="1" applyBorder="1" applyAlignment="1">
      <alignment horizontal="center"/>
    </xf>
    <xf numFmtId="10" fontId="7" fillId="0" borderId="4" xfId="1" applyNumberFormat="1" applyFont="1" applyBorder="1" applyAlignment="1">
      <alignment horizontal="center"/>
    </xf>
    <xf numFmtId="10" fontId="7" fillId="0" borderId="6" xfId="1" applyNumberFormat="1" applyFont="1" applyBorder="1" applyAlignment="1">
      <alignment horizontal="center"/>
    </xf>
    <xf numFmtId="10" fontId="7" fillId="0" borderId="21" xfId="1" applyNumberFormat="1" applyFont="1" applyBorder="1" applyAlignment="1">
      <alignment horizontal="center"/>
    </xf>
    <xf numFmtId="10" fontId="7" fillId="0" borderId="7" xfId="1" applyNumberFormat="1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10" fontId="6" fillId="0" borderId="2" xfId="1" applyNumberFormat="1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10" fontId="6" fillId="0" borderId="4" xfId="1" applyNumberFormat="1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10" fontId="6" fillId="0" borderId="21" xfId="1" applyNumberFormat="1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10" fontId="6" fillId="0" borderId="6" xfId="1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0" fillId="0" borderId="3" xfId="0" applyNumberFormat="1" applyFont="1" applyBorder="1" applyAlignment="1">
      <alignment horizontal="center"/>
    </xf>
    <xf numFmtId="0" fontId="0" fillId="0" borderId="0" xfId="0" applyNumberFormat="1" applyFont="1" applyBorder="1" applyAlignment="1">
      <alignment horizontal="center"/>
    </xf>
    <xf numFmtId="10" fontId="0" fillId="0" borderId="3" xfId="1" applyNumberFormat="1" applyFont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/>
    </xf>
    <xf numFmtId="10" fontId="6" fillId="0" borderId="5" xfId="1" applyNumberFormat="1" applyFont="1" applyFill="1" applyBorder="1" applyAlignment="1">
      <alignment horizontal="center"/>
    </xf>
    <xf numFmtId="0" fontId="6" fillId="0" borderId="14" xfId="0" applyFont="1" applyBorder="1" applyAlignment="1">
      <alignment horizontal="center"/>
    </xf>
    <xf numFmtId="10" fontId="6" fillId="0" borderId="5" xfId="1" applyNumberFormat="1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10" fontId="6" fillId="0" borderId="7" xfId="1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10" fontId="0" fillId="0" borderId="0" xfId="1" applyNumberFormat="1" applyFont="1" applyBorder="1"/>
    <xf numFmtId="0" fontId="1" fillId="0" borderId="0" xfId="0" applyFont="1" applyBorder="1" applyAlignment="1">
      <alignment vertical="center"/>
    </xf>
    <xf numFmtId="164" fontId="0" fillId="0" borderId="0" xfId="0" applyNumberFormat="1"/>
    <xf numFmtId="0" fontId="1" fillId="0" borderId="18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7" fillId="0" borderId="10" xfId="0" applyFont="1" applyBorder="1"/>
    <xf numFmtId="0" fontId="0" fillId="0" borderId="10" xfId="0" applyBorder="1"/>
    <xf numFmtId="0" fontId="8" fillId="0" borderId="12" xfId="0" applyFont="1" applyFill="1" applyBorder="1"/>
    <xf numFmtId="0" fontId="0" fillId="0" borderId="15" xfId="0" applyBorder="1" applyAlignment="1">
      <alignment horizontal="center"/>
    </xf>
    <xf numFmtId="0" fontId="0" fillId="0" borderId="1" xfId="0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10" fontId="0" fillId="0" borderId="3" xfId="0" applyNumberFormat="1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5" xfId="0" applyBorder="1" applyAlignment="1">
      <alignment horizontal="center"/>
    </xf>
    <xf numFmtId="10" fontId="0" fillId="0" borderId="5" xfId="0" applyNumberFormat="1" applyBorder="1" applyAlignment="1">
      <alignment horizontal="center"/>
    </xf>
    <xf numFmtId="0" fontId="0" fillId="0" borderId="8" xfId="0" applyBorder="1" applyAlignment="1">
      <alignment horizontal="center"/>
    </xf>
    <xf numFmtId="10" fontId="0" fillId="0" borderId="8" xfId="0" applyNumberFormat="1" applyBorder="1" applyAlignment="1">
      <alignment horizontal="center"/>
    </xf>
    <xf numFmtId="0" fontId="0" fillId="0" borderId="27" xfId="0" applyBorder="1" applyAlignment="1">
      <alignment horizontal="center"/>
    </xf>
    <xf numFmtId="10" fontId="0" fillId="0" borderId="27" xfId="0" applyNumberFormat="1" applyBorder="1" applyAlignment="1">
      <alignment horizontal="center"/>
    </xf>
    <xf numFmtId="0" fontId="0" fillId="0" borderId="28" xfId="0" applyBorder="1" applyAlignment="1">
      <alignment horizontal="center"/>
    </xf>
    <xf numFmtId="10" fontId="0" fillId="0" borderId="28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10" fontId="0" fillId="0" borderId="0" xfId="0" applyNumberFormat="1"/>
    <xf numFmtId="0" fontId="7" fillId="0" borderId="13" xfId="0" applyFont="1" applyBorder="1"/>
    <xf numFmtId="0" fontId="7" fillId="0" borderId="22" xfId="0" applyFont="1" applyBorder="1"/>
    <xf numFmtId="0" fontId="7" fillId="0" borderId="12" xfId="0" applyFont="1" applyBorder="1"/>
    <xf numFmtId="10" fontId="0" fillId="0" borderId="29" xfId="0" applyNumberFormat="1" applyBorder="1"/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8" fillId="0" borderId="14" xfId="0" applyFont="1" applyFill="1" applyBorder="1"/>
    <xf numFmtId="0" fontId="8" fillId="0" borderId="22" xfId="0" applyFont="1" applyBorder="1"/>
    <xf numFmtId="10" fontId="0" fillId="0" borderId="29" xfId="1" applyNumberFormat="1" applyFont="1" applyBorder="1" applyAlignment="1">
      <alignment horizontal="center"/>
    </xf>
    <xf numFmtId="10" fontId="0" fillId="0" borderId="30" xfId="1" applyNumberFormat="1" applyFont="1" applyBorder="1" applyAlignment="1">
      <alignment horizontal="center"/>
    </xf>
    <xf numFmtId="10" fontId="0" fillId="0" borderId="31" xfId="1" applyNumberFormat="1" applyFont="1" applyBorder="1" applyAlignment="1">
      <alignment horizontal="center"/>
    </xf>
    <xf numFmtId="10" fontId="0" fillId="0" borderId="32" xfId="1" applyNumberFormat="1" applyFont="1" applyBorder="1" applyAlignment="1">
      <alignment horizontal="center"/>
    </xf>
    <xf numFmtId="10" fontId="0" fillId="0" borderId="33" xfId="1" applyNumberFormat="1" applyFont="1" applyBorder="1" applyAlignment="1">
      <alignment horizontal="center"/>
    </xf>
    <xf numFmtId="10" fontId="0" fillId="0" borderId="34" xfId="1" applyNumberFormat="1" applyFont="1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1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8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9"/>
  <sheetViews>
    <sheetView topLeftCell="F1" workbookViewId="0">
      <selection activeCell="Z13" sqref="Z13"/>
    </sheetView>
  </sheetViews>
  <sheetFormatPr baseColWidth="10" defaultColWidth="9.140625" defaultRowHeight="15" x14ac:dyDescent="0.25"/>
  <cols>
    <col min="1" max="1" width="13.28515625" customWidth="1"/>
    <col min="2" max="2" width="19.42578125" customWidth="1"/>
    <col min="3" max="3" width="11.42578125" customWidth="1"/>
    <col min="4" max="5" width="12.28515625" customWidth="1"/>
    <col min="6" max="6" width="11.42578125" customWidth="1"/>
    <col min="7" max="7" width="6.42578125" customWidth="1"/>
    <col min="8" max="8" width="13" customWidth="1"/>
    <col min="9" max="9" width="17.5703125" customWidth="1"/>
    <col min="10" max="10" width="11.85546875" customWidth="1"/>
    <col min="11" max="12" width="13" customWidth="1"/>
    <col min="13" max="13" width="11" customWidth="1"/>
    <col min="14" max="14" width="9.140625" customWidth="1"/>
    <col min="16" max="16" width="11.7109375" bestFit="1" customWidth="1"/>
    <col min="17" max="17" width="17.42578125" bestFit="1" customWidth="1"/>
    <col min="18" max="18" width="9.5703125" style="20" bestFit="1" customWidth="1"/>
    <col min="19" max="21" width="9.140625" style="20"/>
  </cols>
  <sheetData>
    <row r="1" spans="1:26" ht="39.75" customHeight="1" x14ac:dyDescent="0.25">
      <c r="A1" s="142" t="s">
        <v>101</v>
      </c>
      <c r="B1" s="142"/>
      <c r="C1" s="142"/>
      <c r="D1" s="142"/>
      <c r="E1" s="142"/>
      <c r="F1" s="142"/>
      <c r="H1" s="142" t="s">
        <v>100</v>
      </c>
      <c r="I1" s="142"/>
      <c r="J1" s="142"/>
      <c r="K1" s="142"/>
      <c r="L1" s="142"/>
      <c r="M1" s="142"/>
      <c r="P1" s="142" t="s">
        <v>101</v>
      </c>
      <c r="Q1" s="142"/>
      <c r="R1" s="142"/>
      <c r="S1" s="142"/>
      <c r="T1" s="142"/>
      <c r="U1" s="142"/>
    </row>
    <row r="2" spans="1:26" ht="27.75" customHeight="1" thickBot="1" x14ac:dyDescent="0.3">
      <c r="A2" s="143" t="s">
        <v>3</v>
      </c>
      <c r="B2" s="143"/>
      <c r="C2" s="143"/>
      <c r="D2" s="143"/>
      <c r="E2" s="143"/>
      <c r="F2" s="143"/>
      <c r="H2" s="143" t="s">
        <v>73</v>
      </c>
      <c r="I2" s="143"/>
      <c r="J2" s="143"/>
      <c r="K2" s="143"/>
      <c r="L2" s="143"/>
      <c r="M2" s="143"/>
    </row>
    <row r="3" spans="1:26" ht="32.25" customHeight="1" thickBot="1" x14ac:dyDescent="0.3">
      <c r="A3" s="9" t="s">
        <v>0</v>
      </c>
      <c r="B3" s="8" t="s">
        <v>5</v>
      </c>
      <c r="C3" s="14" t="s">
        <v>1</v>
      </c>
      <c r="D3" s="1" t="s">
        <v>2</v>
      </c>
      <c r="E3" s="16" t="s">
        <v>99</v>
      </c>
      <c r="F3" s="16" t="s">
        <v>72</v>
      </c>
      <c r="H3" s="9" t="s">
        <v>0</v>
      </c>
      <c r="I3" s="8" t="s">
        <v>5</v>
      </c>
      <c r="J3" s="14" t="s">
        <v>1</v>
      </c>
      <c r="K3" s="1" t="s">
        <v>2</v>
      </c>
      <c r="L3" s="16" t="s">
        <v>99</v>
      </c>
      <c r="M3" s="16" t="s">
        <v>72</v>
      </c>
      <c r="P3" s="9" t="s">
        <v>0</v>
      </c>
      <c r="Q3" s="8" t="s">
        <v>5</v>
      </c>
      <c r="R3" s="89" t="s">
        <v>1</v>
      </c>
      <c r="S3" s="90" t="s">
        <v>2</v>
      </c>
      <c r="T3" s="91" t="s">
        <v>99</v>
      </c>
      <c r="U3" s="91" t="s">
        <v>72</v>
      </c>
    </row>
    <row r="4" spans="1:26" x14ac:dyDescent="0.25">
      <c r="A4" s="144" t="s">
        <v>4</v>
      </c>
      <c r="B4" s="34" t="s">
        <v>79</v>
      </c>
      <c r="C4" s="35">
        <v>120</v>
      </c>
      <c r="D4" s="35">
        <v>120</v>
      </c>
      <c r="E4" s="35">
        <v>35</v>
      </c>
      <c r="F4" s="57">
        <f>E4/C4</f>
        <v>0.29166666666666669</v>
      </c>
      <c r="H4" s="144" t="s">
        <v>4</v>
      </c>
      <c r="I4" s="34" t="s">
        <v>79</v>
      </c>
      <c r="J4" s="35">
        <v>137</v>
      </c>
      <c r="K4" s="35">
        <v>137</v>
      </c>
      <c r="L4" s="35">
        <v>41</v>
      </c>
      <c r="M4" s="57">
        <f>L4/J4</f>
        <v>0.29927007299270075</v>
      </c>
      <c r="P4" s="139" t="s">
        <v>4</v>
      </c>
      <c r="Q4" s="34" t="s">
        <v>79</v>
      </c>
      <c r="R4" s="95">
        <v>148</v>
      </c>
      <c r="S4" s="96">
        <v>148</v>
      </c>
      <c r="T4" s="95">
        <v>41</v>
      </c>
      <c r="U4" s="97">
        <v>0.27702702702702703</v>
      </c>
      <c r="Z4" s="116"/>
    </row>
    <row r="5" spans="1:26" x14ac:dyDescent="0.25">
      <c r="A5" s="145"/>
      <c r="B5" s="36" t="s">
        <v>7</v>
      </c>
      <c r="C5" s="37">
        <v>317</v>
      </c>
      <c r="D5" s="37">
        <v>317</v>
      </c>
      <c r="E5" s="37">
        <v>126</v>
      </c>
      <c r="F5" s="58">
        <f>E5/C5</f>
        <v>0.39747634069400634</v>
      </c>
      <c r="H5" s="145"/>
      <c r="I5" s="36" t="s">
        <v>7</v>
      </c>
      <c r="J5" s="37">
        <v>313</v>
      </c>
      <c r="K5" s="37">
        <v>311</v>
      </c>
      <c r="L5" s="37">
        <v>91</v>
      </c>
      <c r="M5" s="58">
        <f t="shared" ref="M5:M68" si="0">L5/J5</f>
        <v>0.29073482428115016</v>
      </c>
      <c r="P5" s="140"/>
      <c r="Q5" s="36" t="s">
        <v>7</v>
      </c>
      <c r="R5" s="21">
        <v>301</v>
      </c>
      <c r="S5" s="98">
        <v>298</v>
      </c>
      <c r="T5" s="21">
        <v>103</v>
      </c>
      <c r="U5" s="99">
        <v>0.34563758389261745</v>
      </c>
      <c r="Z5" s="116"/>
    </row>
    <row r="6" spans="1:26" x14ac:dyDescent="0.25">
      <c r="A6" s="145"/>
      <c r="B6" s="38" t="s">
        <v>83</v>
      </c>
      <c r="C6" s="37">
        <v>355</v>
      </c>
      <c r="D6" s="37">
        <v>355</v>
      </c>
      <c r="E6" s="37">
        <v>177</v>
      </c>
      <c r="F6" s="58">
        <f t="shared" ref="F6:F69" si="1">E6/C6</f>
        <v>0.49859154929577465</v>
      </c>
      <c r="H6" s="145"/>
      <c r="I6" s="38" t="s">
        <v>83</v>
      </c>
      <c r="J6" s="37">
        <v>416</v>
      </c>
      <c r="K6" s="37">
        <v>401</v>
      </c>
      <c r="L6" s="37">
        <v>207</v>
      </c>
      <c r="M6" s="58">
        <f t="shared" si="0"/>
        <v>0.49759615384615385</v>
      </c>
      <c r="P6" s="140"/>
      <c r="Q6" s="38" t="s">
        <v>83</v>
      </c>
      <c r="R6" s="21">
        <v>501</v>
      </c>
      <c r="S6" s="98">
        <v>496</v>
      </c>
      <c r="T6" s="21">
        <v>269</v>
      </c>
      <c r="U6" s="99">
        <v>0.54233870967741937</v>
      </c>
      <c r="Z6" s="116"/>
    </row>
    <row r="7" spans="1:26" x14ac:dyDescent="0.25">
      <c r="A7" s="145"/>
      <c r="B7" s="36" t="s">
        <v>8</v>
      </c>
      <c r="C7" s="37">
        <v>197</v>
      </c>
      <c r="D7" s="37">
        <v>197</v>
      </c>
      <c r="E7" s="37">
        <v>60</v>
      </c>
      <c r="F7" s="58">
        <f t="shared" si="1"/>
        <v>0.30456852791878175</v>
      </c>
      <c r="H7" s="145"/>
      <c r="I7" s="36" t="s">
        <v>8</v>
      </c>
      <c r="J7" s="37">
        <v>232</v>
      </c>
      <c r="K7" s="37">
        <v>230</v>
      </c>
      <c r="L7" s="37">
        <v>70</v>
      </c>
      <c r="M7" s="58">
        <f t="shared" si="0"/>
        <v>0.30172413793103448</v>
      </c>
      <c r="P7" s="140"/>
      <c r="Q7" s="36" t="s">
        <v>8</v>
      </c>
      <c r="R7" s="21">
        <v>238</v>
      </c>
      <c r="S7" s="98">
        <v>238</v>
      </c>
      <c r="T7" s="21">
        <v>82</v>
      </c>
      <c r="U7" s="99">
        <v>0.34453781512605042</v>
      </c>
      <c r="Z7" s="116"/>
    </row>
    <row r="8" spans="1:26" x14ac:dyDescent="0.25">
      <c r="A8" s="145"/>
      <c r="B8" s="36" t="s">
        <v>9</v>
      </c>
      <c r="C8" s="37">
        <v>250</v>
      </c>
      <c r="D8" s="37">
        <v>250</v>
      </c>
      <c r="E8" s="37">
        <v>108</v>
      </c>
      <c r="F8" s="58">
        <f t="shared" si="1"/>
        <v>0.432</v>
      </c>
      <c r="H8" s="145"/>
      <c r="I8" s="36" t="s">
        <v>9</v>
      </c>
      <c r="J8" s="37">
        <v>227</v>
      </c>
      <c r="K8" s="37">
        <v>226</v>
      </c>
      <c r="L8" s="37">
        <v>91</v>
      </c>
      <c r="M8" s="58">
        <f t="shared" si="0"/>
        <v>0.40088105726872247</v>
      </c>
      <c r="P8" s="140"/>
      <c r="Q8" s="36" t="s">
        <v>9</v>
      </c>
      <c r="R8" s="21">
        <v>217</v>
      </c>
      <c r="S8" s="98">
        <v>216</v>
      </c>
      <c r="T8" s="21">
        <v>80</v>
      </c>
      <c r="U8" s="99">
        <v>0.37037037037037035</v>
      </c>
      <c r="Z8" s="116"/>
    </row>
    <row r="9" spans="1:26" x14ac:dyDescent="0.25">
      <c r="A9" s="145"/>
      <c r="B9" s="36" t="s">
        <v>10</v>
      </c>
      <c r="C9" s="37">
        <v>322</v>
      </c>
      <c r="D9" s="37">
        <v>322</v>
      </c>
      <c r="E9" s="37">
        <v>159</v>
      </c>
      <c r="F9" s="58">
        <f t="shared" si="1"/>
        <v>0.49378881987577639</v>
      </c>
      <c r="H9" s="145"/>
      <c r="I9" s="36" t="s">
        <v>10</v>
      </c>
      <c r="J9" s="37">
        <v>381</v>
      </c>
      <c r="K9" s="37">
        <v>375</v>
      </c>
      <c r="L9" s="37">
        <v>177</v>
      </c>
      <c r="M9" s="58">
        <f t="shared" si="0"/>
        <v>0.46456692913385828</v>
      </c>
      <c r="P9" s="140"/>
      <c r="Q9" s="36" t="s">
        <v>10</v>
      </c>
      <c r="R9" s="21">
        <v>375</v>
      </c>
      <c r="S9" s="98">
        <v>371</v>
      </c>
      <c r="T9" s="21">
        <v>171</v>
      </c>
      <c r="U9" s="99">
        <v>0.46091644204851751</v>
      </c>
      <c r="Z9" s="116"/>
    </row>
    <row r="10" spans="1:26" x14ac:dyDescent="0.25">
      <c r="A10" s="145"/>
      <c r="B10" s="36" t="s">
        <v>11</v>
      </c>
      <c r="C10" s="37">
        <v>252</v>
      </c>
      <c r="D10" s="37">
        <v>252</v>
      </c>
      <c r="E10" s="37">
        <v>111</v>
      </c>
      <c r="F10" s="58">
        <f t="shared" si="1"/>
        <v>0.44047619047619047</v>
      </c>
      <c r="H10" s="145"/>
      <c r="I10" s="36" t="s">
        <v>11</v>
      </c>
      <c r="J10" s="37">
        <v>250</v>
      </c>
      <c r="K10" s="37">
        <v>246</v>
      </c>
      <c r="L10" s="37">
        <v>119</v>
      </c>
      <c r="M10" s="58">
        <f t="shared" si="0"/>
        <v>0.47599999999999998</v>
      </c>
      <c r="P10" s="140"/>
      <c r="Q10" s="36" t="s">
        <v>96</v>
      </c>
      <c r="R10" s="21">
        <v>261</v>
      </c>
      <c r="S10" s="98">
        <v>260</v>
      </c>
      <c r="T10" s="21">
        <v>142</v>
      </c>
      <c r="U10" s="99">
        <v>0.5461538461538461</v>
      </c>
      <c r="Z10" s="116"/>
    </row>
    <row r="11" spans="1:26" x14ac:dyDescent="0.25">
      <c r="A11" s="145"/>
      <c r="B11" s="36" t="s">
        <v>12</v>
      </c>
      <c r="C11" s="37">
        <v>80</v>
      </c>
      <c r="D11" s="37">
        <v>80</v>
      </c>
      <c r="E11" s="37">
        <v>47</v>
      </c>
      <c r="F11" s="58">
        <f t="shared" si="1"/>
        <v>0.58750000000000002</v>
      </c>
      <c r="H11" s="145"/>
      <c r="I11" s="36" t="s">
        <v>12</v>
      </c>
      <c r="J11" s="37">
        <v>77</v>
      </c>
      <c r="K11" s="37">
        <v>77</v>
      </c>
      <c r="L11" s="37">
        <v>46</v>
      </c>
      <c r="M11" s="58">
        <f t="shared" si="0"/>
        <v>0.59740259740259738</v>
      </c>
      <c r="P11" s="140"/>
      <c r="Q11" s="36" t="s">
        <v>93</v>
      </c>
      <c r="R11" s="21">
        <v>105</v>
      </c>
      <c r="S11" s="98">
        <v>105</v>
      </c>
      <c r="T11" s="21">
        <v>67</v>
      </c>
      <c r="U11" s="99">
        <v>0.63809523809523805</v>
      </c>
      <c r="Z11" s="116"/>
    </row>
    <row r="12" spans="1:26" x14ac:dyDescent="0.25">
      <c r="A12" s="145"/>
      <c r="B12" s="36" t="s">
        <v>13</v>
      </c>
      <c r="C12" s="37">
        <v>81</v>
      </c>
      <c r="D12" s="37">
        <v>81</v>
      </c>
      <c r="E12" s="37">
        <v>37</v>
      </c>
      <c r="F12" s="58">
        <f t="shared" si="1"/>
        <v>0.4567901234567901</v>
      </c>
      <c r="H12" s="145"/>
      <c r="I12" s="36" t="s">
        <v>13</v>
      </c>
      <c r="J12" s="37">
        <v>103</v>
      </c>
      <c r="K12" s="37">
        <v>102</v>
      </c>
      <c r="L12" s="37">
        <v>44</v>
      </c>
      <c r="M12" s="58">
        <f t="shared" si="0"/>
        <v>0.42718446601941745</v>
      </c>
      <c r="P12" s="140"/>
      <c r="Q12" s="36" t="s">
        <v>13</v>
      </c>
      <c r="R12" s="21">
        <v>130</v>
      </c>
      <c r="S12" s="98">
        <v>129</v>
      </c>
      <c r="T12" s="21">
        <v>74</v>
      </c>
      <c r="U12" s="99">
        <v>0.5736434108527132</v>
      </c>
      <c r="Z12" s="116"/>
    </row>
    <row r="13" spans="1:26" x14ac:dyDescent="0.25">
      <c r="A13" s="145"/>
      <c r="B13" s="36" t="s">
        <v>14</v>
      </c>
      <c r="C13" s="37">
        <v>82</v>
      </c>
      <c r="D13" s="37">
        <v>82</v>
      </c>
      <c r="E13" s="37">
        <v>35</v>
      </c>
      <c r="F13" s="58">
        <f t="shared" si="1"/>
        <v>0.42682926829268292</v>
      </c>
      <c r="H13" s="145"/>
      <c r="I13" s="36" t="s">
        <v>14</v>
      </c>
      <c r="J13" s="37">
        <v>74</v>
      </c>
      <c r="K13" s="37">
        <v>74</v>
      </c>
      <c r="L13" s="37">
        <v>32</v>
      </c>
      <c r="M13" s="58">
        <f t="shared" si="0"/>
        <v>0.43243243243243246</v>
      </c>
      <c r="P13" s="140"/>
      <c r="Q13" s="36" t="s">
        <v>14</v>
      </c>
      <c r="R13" s="21">
        <v>81</v>
      </c>
      <c r="S13" s="98">
        <v>81</v>
      </c>
      <c r="T13" s="21">
        <v>24</v>
      </c>
      <c r="U13" s="99">
        <v>0.29629629629629628</v>
      </c>
      <c r="Z13" s="116"/>
    </row>
    <row r="14" spans="1:26" x14ac:dyDescent="0.25">
      <c r="A14" s="145"/>
      <c r="B14" s="36" t="s">
        <v>15</v>
      </c>
      <c r="C14" s="37">
        <v>216</v>
      </c>
      <c r="D14" s="37">
        <v>216</v>
      </c>
      <c r="E14" s="37">
        <v>135</v>
      </c>
      <c r="F14" s="58">
        <f t="shared" si="1"/>
        <v>0.625</v>
      </c>
      <c r="H14" s="145"/>
      <c r="I14" s="36" t="s">
        <v>15</v>
      </c>
      <c r="J14" s="37">
        <v>201</v>
      </c>
      <c r="K14" s="37">
        <v>199</v>
      </c>
      <c r="L14" s="37">
        <v>134</v>
      </c>
      <c r="M14" s="58">
        <f t="shared" si="0"/>
        <v>0.66666666666666663</v>
      </c>
      <c r="P14" s="140"/>
      <c r="Q14" s="36" t="s">
        <v>15</v>
      </c>
      <c r="R14" s="21">
        <v>193</v>
      </c>
      <c r="S14" s="98">
        <v>191</v>
      </c>
      <c r="T14" s="21">
        <v>132</v>
      </c>
      <c r="U14" s="99">
        <v>0.69109947643979053</v>
      </c>
      <c r="Z14" s="116"/>
    </row>
    <row r="15" spans="1:26" x14ac:dyDescent="0.25">
      <c r="A15" s="145"/>
      <c r="B15" s="36" t="s">
        <v>16</v>
      </c>
      <c r="C15" s="37">
        <v>109</v>
      </c>
      <c r="D15" s="37">
        <v>109</v>
      </c>
      <c r="E15" s="37">
        <v>88</v>
      </c>
      <c r="F15" s="58">
        <f t="shared" si="1"/>
        <v>0.80733944954128445</v>
      </c>
      <c r="H15" s="145"/>
      <c r="I15" s="36" t="s">
        <v>16</v>
      </c>
      <c r="J15" s="37">
        <v>153</v>
      </c>
      <c r="K15" s="37">
        <v>151</v>
      </c>
      <c r="L15" s="37">
        <v>103</v>
      </c>
      <c r="M15" s="58">
        <f t="shared" si="0"/>
        <v>0.67320261437908502</v>
      </c>
      <c r="P15" s="140"/>
      <c r="Q15" s="36" t="s">
        <v>16</v>
      </c>
      <c r="R15" s="21">
        <v>147</v>
      </c>
      <c r="S15" s="98">
        <v>147</v>
      </c>
      <c r="T15" s="21">
        <v>114</v>
      </c>
      <c r="U15" s="99">
        <v>0.77551020408163263</v>
      </c>
      <c r="Z15" s="116"/>
    </row>
    <row r="16" spans="1:26" x14ac:dyDescent="0.25">
      <c r="A16" s="145"/>
      <c r="B16" s="36" t="s">
        <v>17</v>
      </c>
      <c r="C16" s="37">
        <v>78</v>
      </c>
      <c r="D16" s="37">
        <v>78</v>
      </c>
      <c r="E16" s="37">
        <v>35</v>
      </c>
      <c r="F16" s="58">
        <f t="shared" si="1"/>
        <v>0.44871794871794873</v>
      </c>
      <c r="H16" s="145"/>
      <c r="I16" s="36" t="s">
        <v>17</v>
      </c>
      <c r="J16" s="37">
        <v>79</v>
      </c>
      <c r="K16" s="37">
        <v>79</v>
      </c>
      <c r="L16" s="37">
        <v>30</v>
      </c>
      <c r="M16" s="58">
        <f t="shared" si="0"/>
        <v>0.379746835443038</v>
      </c>
      <c r="P16" s="140"/>
      <c r="Q16" s="36" t="s">
        <v>17</v>
      </c>
      <c r="R16" s="21">
        <v>94</v>
      </c>
      <c r="S16" s="98">
        <v>94</v>
      </c>
      <c r="T16" s="21">
        <v>35</v>
      </c>
      <c r="U16" s="99">
        <v>0.37234042553191488</v>
      </c>
      <c r="Z16" s="116"/>
    </row>
    <row r="17" spans="1:26" x14ac:dyDescent="0.25">
      <c r="A17" s="145"/>
      <c r="B17" s="36" t="s">
        <v>18</v>
      </c>
      <c r="C17" s="37">
        <v>148</v>
      </c>
      <c r="D17" s="37">
        <v>148</v>
      </c>
      <c r="E17" s="37">
        <v>80</v>
      </c>
      <c r="F17" s="58">
        <f t="shared" si="1"/>
        <v>0.54054054054054057</v>
      </c>
      <c r="H17" s="145"/>
      <c r="I17" s="36" t="s">
        <v>18</v>
      </c>
      <c r="J17" s="37">
        <v>139</v>
      </c>
      <c r="K17" s="37">
        <v>139</v>
      </c>
      <c r="L17" s="37">
        <v>84</v>
      </c>
      <c r="M17" s="58">
        <f t="shared" si="0"/>
        <v>0.60431654676258995</v>
      </c>
      <c r="P17" s="140"/>
      <c r="Q17" s="36" t="s">
        <v>18</v>
      </c>
      <c r="R17" s="21">
        <v>143</v>
      </c>
      <c r="S17" s="98">
        <v>143</v>
      </c>
      <c r="T17" s="21">
        <v>74</v>
      </c>
      <c r="U17" s="99">
        <v>0.5174825174825175</v>
      </c>
      <c r="Z17" s="116"/>
    </row>
    <row r="18" spans="1:26" x14ac:dyDescent="0.25">
      <c r="A18" s="145"/>
      <c r="B18" s="36" t="s">
        <v>19</v>
      </c>
      <c r="C18" s="37">
        <v>77</v>
      </c>
      <c r="D18" s="37">
        <v>77</v>
      </c>
      <c r="E18" s="37">
        <v>34</v>
      </c>
      <c r="F18" s="58">
        <f t="shared" si="1"/>
        <v>0.44155844155844154</v>
      </c>
      <c r="H18" s="145"/>
      <c r="I18" s="36" t="s">
        <v>19</v>
      </c>
      <c r="J18" s="37">
        <v>66</v>
      </c>
      <c r="K18" s="37">
        <v>66</v>
      </c>
      <c r="L18" s="37">
        <v>31</v>
      </c>
      <c r="M18" s="58">
        <f t="shared" si="0"/>
        <v>0.46969696969696972</v>
      </c>
      <c r="P18" s="140"/>
      <c r="Q18" s="36" t="s">
        <v>19</v>
      </c>
      <c r="R18" s="21">
        <v>85</v>
      </c>
      <c r="S18" s="98">
        <v>84</v>
      </c>
      <c r="T18" s="21">
        <v>44</v>
      </c>
      <c r="U18" s="99">
        <v>0.52380952380952384</v>
      </c>
      <c r="Z18" s="116"/>
    </row>
    <row r="19" spans="1:26" ht="15.75" thickBot="1" x14ac:dyDescent="0.3">
      <c r="A19" s="146"/>
      <c r="B19" s="39" t="s">
        <v>6</v>
      </c>
      <c r="C19" s="40">
        <v>221</v>
      </c>
      <c r="D19" s="40">
        <v>221</v>
      </c>
      <c r="E19" s="40">
        <v>93</v>
      </c>
      <c r="F19" s="59">
        <f t="shared" si="1"/>
        <v>0.42081447963800905</v>
      </c>
      <c r="H19" s="146"/>
      <c r="I19" s="39" t="s">
        <v>6</v>
      </c>
      <c r="J19" s="40">
        <v>258</v>
      </c>
      <c r="K19" s="40">
        <v>254</v>
      </c>
      <c r="L19" s="40">
        <v>93</v>
      </c>
      <c r="M19" s="59">
        <f t="shared" si="0"/>
        <v>0.36046511627906974</v>
      </c>
      <c r="P19" s="141"/>
      <c r="Q19" s="39" t="s">
        <v>6</v>
      </c>
      <c r="R19" s="100">
        <v>255</v>
      </c>
      <c r="S19" s="101">
        <v>254</v>
      </c>
      <c r="T19" s="100">
        <v>92</v>
      </c>
      <c r="U19" s="102">
        <v>0.36220472440944884</v>
      </c>
      <c r="Z19" s="116"/>
    </row>
    <row r="20" spans="1:26" x14ac:dyDescent="0.25">
      <c r="A20" s="139" t="s">
        <v>82</v>
      </c>
      <c r="B20" s="41" t="s">
        <v>21</v>
      </c>
      <c r="C20" s="42">
        <v>366</v>
      </c>
      <c r="D20" s="42">
        <v>361</v>
      </c>
      <c r="E20" s="42">
        <v>70</v>
      </c>
      <c r="F20" s="57">
        <f t="shared" si="1"/>
        <v>0.19125683060109289</v>
      </c>
      <c r="G20" s="87"/>
      <c r="H20" s="139" t="s">
        <v>82</v>
      </c>
      <c r="I20" s="41" t="s">
        <v>21</v>
      </c>
      <c r="J20" s="42">
        <v>313</v>
      </c>
      <c r="K20" s="42">
        <v>313</v>
      </c>
      <c r="L20" s="42">
        <v>50</v>
      </c>
      <c r="M20" s="57">
        <f t="shared" si="0"/>
        <v>0.15974440894568689</v>
      </c>
      <c r="P20" s="139" t="s">
        <v>82</v>
      </c>
      <c r="Q20" s="49" t="s">
        <v>21</v>
      </c>
      <c r="R20" s="96">
        <v>370</v>
      </c>
      <c r="S20" s="96">
        <v>370</v>
      </c>
      <c r="T20" s="103">
        <v>68</v>
      </c>
      <c r="U20" s="104">
        <f t="shared" ref="U20:U68" si="2">T20/S20</f>
        <v>0.18378378378378379</v>
      </c>
    </row>
    <row r="21" spans="1:26" x14ac:dyDescent="0.25">
      <c r="A21" s="140"/>
      <c r="B21" s="43" t="s">
        <v>22</v>
      </c>
      <c r="C21" s="44">
        <v>222</v>
      </c>
      <c r="D21" s="44">
        <v>219</v>
      </c>
      <c r="E21" s="44">
        <v>42</v>
      </c>
      <c r="F21" s="58">
        <f t="shared" si="1"/>
        <v>0.1891891891891892</v>
      </c>
      <c r="G21" s="87"/>
      <c r="H21" s="140"/>
      <c r="I21" s="43" t="s">
        <v>22</v>
      </c>
      <c r="J21" s="44">
        <v>179</v>
      </c>
      <c r="K21" s="44">
        <v>179</v>
      </c>
      <c r="L21" s="44">
        <v>25</v>
      </c>
      <c r="M21" s="58">
        <f t="shared" si="0"/>
        <v>0.13966480446927373</v>
      </c>
      <c r="P21" s="140"/>
      <c r="Q21" s="50" t="s">
        <v>22</v>
      </c>
      <c r="R21" s="98">
        <v>175</v>
      </c>
      <c r="S21" s="98">
        <v>175</v>
      </c>
      <c r="T21" s="105">
        <v>22</v>
      </c>
      <c r="U21" s="106">
        <f t="shared" si="2"/>
        <v>0.12571428571428572</v>
      </c>
    </row>
    <row r="22" spans="1:26" x14ac:dyDescent="0.25">
      <c r="A22" s="140"/>
      <c r="B22" s="43" t="s">
        <v>23</v>
      </c>
      <c r="C22" s="44">
        <v>530</v>
      </c>
      <c r="D22" s="44">
        <v>523</v>
      </c>
      <c r="E22" s="44">
        <v>113</v>
      </c>
      <c r="F22" s="58">
        <f t="shared" si="1"/>
        <v>0.21320754716981133</v>
      </c>
      <c r="G22" s="87"/>
      <c r="H22" s="140"/>
      <c r="I22" s="43" t="s">
        <v>23</v>
      </c>
      <c r="J22" s="44">
        <v>488</v>
      </c>
      <c r="K22" s="44">
        <v>488</v>
      </c>
      <c r="L22" s="44">
        <v>124</v>
      </c>
      <c r="M22" s="58">
        <f t="shared" si="0"/>
        <v>0.25409836065573771</v>
      </c>
      <c r="P22" s="140"/>
      <c r="Q22" s="50" t="s">
        <v>23</v>
      </c>
      <c r="R22" s="98">
        <v>518</v>
      </c>
      <c r="S22" s="98">
        <v>516</v>
      </c>
      <c r="T22" s="105">
        <v>140</v>
      </c>
      <c r="U22" s="106">
        <f t="shared" si="2"/>
        <v>0.27131782945736432</v>
      </c>
    </row>
    <row r="23" spans="1:26" x14ac:dyDescent="0.25">
      <c r="A23" s="140"/>
      <c r="B23" s="43" t="s">
        <v>84</v>
      </c>
      <c r="C23" s="44">
        <v>684</v>
      </c>
      <c r="D23" s="44">
        <v>678</v>
      </c>
      <c r="E23" s="44">
        <v>67</v>
      </c>
      <c r="F23" s="58">
        <f t="shared" si="1"/>
        <v>9.7953216374269E-2</v>
      </c>
      <c r="G23" s="87"/>
      <c r="H23" s="140"/>
      <c r="I23" s="43" t="s">
        <v>84</v>
      </c>
      <c r="J23" s="44">
        <v>716</v>
      </c>
      <c r="K23" s="44">
        <v>716</v>
      </c>
      <c r="L23" s="44">
        <v>41</v>
      </c>
      <c r="M23" s="58">
        <f t="shared" si="0"/>
        <v>5.7262569832402237E-2</v>
      </c>
      <c r="P23" s="140"/>
      <c r="Q23" s="50" t="s">
        <v>84</v>
      </c>
      <c r="R23" s="98">
        <v>711</v>
      </c>
      <c r="S23" s="98">
        <v>707</v>
      </c>
      <c r="T23" s="105">
        <v>54</v>
      </c>
      <c r="U23" s="106">
        <f t="shared" si="2"/>
        <v>7.6379066478076379E-2</v>
      </c>
    </row>
    <row r="24" spans="1:26" x14ac:dyDescent="0.25">
      <c r="A24" s="140"/>
      <c r="B24" s="43" t="s">
        <v>24</v>
      </c>
      <c r="C24" s="44">
        <v>227</v>
      </c>
      <c r="D24" s="44">
        <v>226</v>
      </c>
      <c r="E24" s="44">
        <v>37</v>
      </c>
      <c r="F24" s="58">
        <f t="shared" si="1"/>
        <v>0.16299559471365638</v>
      </c>
      <c r="G24" s="87"/>
      <c r="H24" s="140"/>
      <c r="I24" s="43" t="s">
        <v>24</v>
      </c>
      <c r="J24" s="44">
        <v>190</v>
      </c>
      <c r="K24" s="44">
        <v>190</v>
      </c>
      <c r="L24" s="44">
        <v>42</v>
      </c>
      <c r="M24" s="58">
        <f t="shared" si="0"/>
        <v>0.22105263157894736</v>
      </c>
      <c r="P24" s="140"/>
      <c r="Q24" s="50" t="s">
        <v>24</v>
      </c>
      <c r="R24" s="98">
        <v>169</v>
      </c>
      <c r="S24" s="98">
        <v>169</v>
      </c>
      <c r="T24" s="105">
        <v>37</v>
      </c>
      <c r="U24" s="106">
        <f t="shared" si="2"/>
        <v>0.21893491124260356</v>
      </c>
    </row>
    <row r="25" spans="1:26" x14ac:dyDescent="0.25">
      <c r="A25" s="140"/>
      <c r="B25" s="43" t="s">
        <v>25</v>
      </c>
      <c r="C25" s="44">
        <v>144</v>
      </c>
      <c r="D25" s="44">
        <v>144</v>
      </c>
      <c r="E25" s="44">
        <v>19</v>
      </c>
      <c r="F25" s="58">
        <f t="shared" si="1"/>
        <v>0.13194444444444445</v>
      </c>
      <c r="G25" s="87"/>
      <c r="H25" s="140"/>
      <c r="I25" s="43" t="s">
        <v>25</v>
      </c>
      <c r="J25" s="44">
        <v>121</v>
      </c>
      <c r="K25" s="44">
        <v>121</v>
      </c>
      <c r="L25" s="44">
        <v>16</v>
      </c>
      <c r="M25" s="58">
        <f t="shared" si="0"/>
        <v>0.13223140495867769</v>
      </c>
      <c r="P25" s="140"/>
      <c r="Q25" s="50" t="s">
        <v>25</v>
      </c>
      <c r="R25" s="98">
        <v>99</v>
      </c>
      <c r="S25" s="98">
        <v>99</v>
      </c>
      <c r="T25" s="105">
        <v>6</v>
      </c>
      <c r="U25" s="106">
        <f t="shared" si="2"/>
        <v>6.0606060606060608E-2</v>
      </c>
    </row>
    <row r="26" spans="1:26" x14ac:dyDescent="0.25">
      <c r="A26" s="140"/>
      <c r="B26" s="43" t="s">
        <v>26</v>
      </c>
      <c r="C26" s="44">
        <v>202</v>
      </c>
      <c r="D26" s="44">
        <v>201</v>
      </c>
      <c r="E26" s="44">
        <v>36</v>
      </c>
      <c r="F26" s="58">
        <f t="shared" si="1"/>
        <v>0.17821782178217821</v>
      </c>
      <c r="G26" s="87"/>
      <c r="H26" s="140"/>
      <c r="I26" s="43" t="s">
        <v>26</v>
      </c>
      <c r="J26" s="44">
        <v>176</v>
      </c>
      <c r="K26" s="44">
        <v>176</v>
      </c>
      <c r="L26" s="44">
        <v>32</v>
      </c>
      <c r="M26" s="58">
        <f t="shared" si="0"/>
        <v>0.18181818181818182</v>
      </c>
      <c r="P26" s="140"/>
      <c r="Q26" s="50" t="s">
        <v>26</v>
      </c>
      <c r="R26" s="98">
        <v>199</v>
      </c>
      <c r="S26" s="98">
        <v>198</v>
      </c>
      <c r="T26" s="105">
        <v>34</v>
      </c>
      <c r="U26" s="106">
        <f t="shared" si="2"/>
        <v>0.17171717171717171</v>
      </c>
    </row>
    <row r="27" spans="1:26" x14ac:dyDescent="0.25">
      <c r="A27" s="140"/>
      <c r="B27" s="43" t="s">
        <v>85</v>
      </c>
      <c r="C27" s="44">
        <v>84</v>
      </c>
      <c r="D27" s="44">
        <v>84</v>
      </c>
      <c r="E27" s="44">
        <v>7</v>
      </c>
      <c r="F27" s="58">
        <f t="shared" si="1"/>
        <v>8.3333333333333329E-2</v>
      </c>
      <c r="G27" s="87"/>
      <c r="H27" s="140"/>
      <c r="I27" s="43" t="s">
        <v>85</v>
      </c>
      <c r="J27" s="44">
        <v>70</v>
      </c>
      <c r="K27" s="44">
        <v>70</v>
      </c>
      <c r="L27" s="44">
        <v>5</v>
      </c>
      <c r="M27" s="58">
        <f t="shared" si="0"/>
        <v>7.1428571428571425E-2</v>
      </c>
      <c r="P27" s="140"/>
      <c r="Q27" s="50" t="s">
        <v>85</v>
      </c>
      <c r="R27" s="98">
        <v>57</v>
      </c>
      <c r="S27" s="98">
        <v>57</v>
      </c>
      <c r="T27" s="105">
        <v>3</v>
      </c>
      <c r="U27" s="106">
        <f t="shared" si="2"/>
        <v>5.2631578947368418E-2</v>
      </c>
    </row>
    <row r="28" spans="1:26" x14ac:dyDescent="0.25">
      <c r="A28" s="140"/>
      <c r="B28" s="43" t="s">
        <v>88</v>
      </c>
      <c r="C28" s="44">
        <v>631</v>
      </c>
      <c r="D28" s="44">
        <v>625</v>
      </c>
      <c r="E28" s="44">
        <v>21</v>
      </c>
      <c r="F28" s="58">
        <f t="shared" si="1"/>
        <v>3.328050713153724E-2</v>
      </c>
      <c r="H28" s="140"/>
      <c r="I28" s="43" t="s">
        <v>88</v>
      </c>
      <c r="J28" s="44">
        <v>556</v>
      </c>
      <c r="K28" s="44">
        <v>556</v>
      </c>
      <c r="L28" s="44">
        <v>22</v>
      </c>
      <c r="M28" s="58">
        <f t="shared" si="0"/>
        <v>3.9568345323741004E-2</v>
      </c>
      <c r="P28" s="140"/>
      <c r="Q28" s="50" t="s">
        <v>88</v>
      </c>
      <c r="R28" s="98">
        <v>504</v>
      </c>
      <c r="S28" s="98">
        <v>499</v>
      </c>
      <c r="T28" s="105">
        <v>26</v>
      </c>
      <c r="U28" s="106">
        <f t="shared" si="2"/>
        <v>5.2104208416833664E-2</v>
      </c>
    </row>
    <row r="29" spans="1:26" x14ac:dyDescent="0.25">
      <c r="A29" s="140"/>
      <c r="B29" s="45" t="s">
        <v>90</v>
      </c>
      <c r="C29" s="44">
        <v>74</v>
      </c>
      <c r="D29" s="44">
        <v>74</v>
      </c>
      <c r="E29" s="44">
        <v>3</v>
      </c>
      <c r="F29" s="58">
        <f t="shared" si="1"/>
        <v>4.0540540540540543E-2</v>
      </c>
      <c r="H29" s="140"/>
      <c r="I29" s="45" t="s">
        <v>90</v>
      </c>
      <c r="J29" s="44">
        <v>57</v>
      </c>
      <c r="K29" s="44">
        <v>57</v>
      </c>
      <c r="L29" s="44">
        <v>7</v>
      </c>
      <c r="M29" s="58">
        <f t="shared" si="0"/>
        <v>0.12280701754385964</v>
      </c>
      <c r="P29" s="140"/>
      <c r="Q29" s="92" t="s">
        <v>90</v>
      </c>
      <c r="R29" s="98">
        <v>44</v>
      </c>
      <c r="S29" s="98">
        <v>43</v>
      </c>
      <c r="T29" s="105">
        <v>3</v>
      </c>
      <c r="U29" s="106">
        <f t="shared" si="2"/>
        <v>6.9767441860465115E-2</v>
      </c>
    </row>
    <row r="30" spans="1:26" x14ac:dyDescent="0.25">
      <c r="A30" s="140"/>
      <c r="B30" s="43" t="s">
        <v>86</v>
      </c>
      <c r="C30" s="44">
        <v>298</v>
      </c>
      <c r="D30" s="44">
        <v>296</v>
      </c>
      <c r="E30" s="44">
        <v>44</v>
      </c>
      <c r="F30" s="58">
        <f t="shared" si="1"/>
        <v>0.1476510067114094</v>
      </c>
      <c r="H30" s="140"/>
      <c r="I30" s="43" t="s">
        <v>86</v>
      </c>
      <c r="J30" s="44">
        <v>225</v>
      </c>
      <c r="K30" s="44">
        <v>225</v>
      </c>
      <c r="L30" s="44">
        <v>22</v>
      </c>
      <c r="M30" s="58">
        <f t="shared" si="0"/>
        <v>9.7777777777777783E-2</v>
      </c>
      <c r="P30" s="140"/>
      <c r="Q30" s="50" t="s">
        <v>86</v>
      </c>
      <c r="R30" s="98">
        <v>201</v>
      </c>
      <c r="S30" s="98">
        <v>195</v>
      </c>
      <c r="T30" s="105">
        <v>28</v>
      </c>
      <c r="U30" s="106">
        <f t="shared" si="2"/>
        <v>0.14358974358974358</v>
      </c>
    </row>
    <row r="31" spans="1:26" x14ac:dyDescent="0.25">
      <c r="A31" s="140"/>
      <c r="B31" s="43" t="s">
        <v>65</v>
      </c>
      <c r="C31" s="44">
        <v>539</v>
      </c>
      <c r="D31" s="44">
        <v>532</v>
      </c>
      <c r="E31" s="44">
        <v>62</v>
      </c>
      <c r="F31" s="58">
        <f t="shared" si="1"/>
        <v>0.11502782931354361</v>
      </c>
      <c r="H31" s="140"/>
      <c r="I31" s="43" t="s">
        <v>65</v>
      </c>
      <c r="J31" s="44">
        <v>446</v>
      </c>
      <c r="K31" s="44">
        <v>446</v>
      </c>
      <c r="L31" s="44">
        <v>55</v>
      </c>
      <c r="M31" s="58">
        <f t="shared" si="0"/>
        <v>0.12331838565022421</v>
      </c>
      <c r="P31" s="140"/>
      <c r="Q31" s="50" t="s">
        <v>65</v>
      </c>
      <c r="R31" s="98">
        <v>437</v>
      </c>
      <c r="S31" s="98">
        <v>431</v>
      </c>
      <c r="T31" s="105">
        <v>33</v>
      </c>
      <c r="U31" s="106">
        <f t="shared" si="2"/>
        <v>7.6566125290023199E-2</v>
      </c>
    </row>
    <row r="32" spans="1:26" x14ac:dyDescent="0.25">
      <c r="A32" s="140"/>
      <c r="B32" s="46" t="s">
        <v>66</v>
      </c>
      <c r="C32" s="44">
        <v>311</v>
      </c>
      <c r="D32" s="44">
        <v>310</v>
      </c>
      <c r="E32" s="44">
        <v>32</v>
      </c>
      <c r="F32" s="58">
        <f t="shared" si="1"/>
        <v>0.10289389067524116</v>
      </c>
      <c r="H32" s="140"/>
      <c r="I32" s="46" t="s">
        <v>103</v>
      </c>
      <c r="J32" s="44">
        <v>225</v>
      </c>
      <c r="K32" s="44">
        <v>225</v>
      </c>
      <c r="L32" s="44">
        <v>28</v>
      </c>
      <c r="M32" s="58">
        <f t="shared" si="0"/>
        <v>0.12444444444444444</v>
      </c>
      <c r="P32" s="140"/>
      <c r="Q32" s="92" t="s">
        <v>94</v>
      </c>
      <c r="R32" s="98">
        <v>237</v>
      </c>
      <c r="S32" s="98">
        <v>237</v>
      </c>
      <c r="T32" s="105">
        <v>19</v>
      </c>
      <c r="U32" s="106">
        <f t="shared" si="2"/>
        <v>8.0168776371308023E-2</v>
      </c>
    </row>
    <row r="33" spans="1:21" x14ac:dyDescent="0.25">
      <c r="A33" s="140"/>
      <c r="B33" s="43" t="s">
        <v>68</v>
      </c>
      <c r="C33" s="44">
        <v>101</v>
      </c>
      <c r="D33" s="44">
        <v>100</v>
      </c>
      <c r="E33" s="44">
        <v>15</v>
      </c>
      <c r="F33" s="58">
        <f t="shared" si="1"/>
        <v>0.14851485148514851</v>
      </c>
      <c r="H33" s="140"/>
      <c r="I33" s="43" t="s">
        <v>68</v>
      </c>
      <c r="J33" s="44">
        <v>72</v>
      </c>
      <c r="K33" s="44">
        <v>71</v>
      </c>
      <c r="L33" s="44">
        <v>17</v>
      </c>
      <c r="M33" s="58">
        <f t="shared" si="0"/>
        <v>0.2361111111111111</v>
      </c>
      <c r="P33" s="140"/>
      <c r="Q33" s="50" t="s">
        <v>68</v>
      </c>
      <c r="R33" s="98">
        <v>93</v>
      </c>
      <c r="S33" s="98">
        <v>90</v>
      </c>
      <c r="T33" s="105">
        <v>16</v>
      </c>
      <c r="U33" s="106">
        <f t="shared" si="2"/>
        <v>0.17777777777777778</v>
      </c>
    </row>
    <row r="34" spans="1:21" x14ac:dyDescent="0.25">
      <c r="A34" s="140"/>
      <c r="B34" s="43" t="s">
        <v>62</v>
      </c>
      <c r="C34" s="44">
        <v>126</v>
      </c>
      <c r="D34" s="44">
        <v>124</v>
      </c>
      <c r="E34" s="44">
        <v>14</v>
      </c>
      <c r="F34" s="58">
        <f t="shared" si="1"/>
        <v>0.1111111111111111</v>
      </c>
      <c r="H34" s="140"/>
      <c r="I34" s="43" t="s">
        <v>62</v>
      </c>
      <c r="J34" s="44">
        <v>111</v>
      </c>
      <c r="K34" s="44">
        <v>110</v>
      </c>
      <c r="L34" s="44">
        <v>17</v>
      </c>
      <c r="M34" s="58">
        <f t="shared" si="0"/>
        <v>0.15315315315315314</v>
      </c>
      <c r="P34" s="140"/>
      <c r="Q34" s="50" t="s">
        <v>62</v>
      </c>
      <c r="R34" s="98">
        <v>114</v>
      </c>
      <c r="S34" s="98">
        <v>113</v>
      </c>
      <c r="T34" s="105">
        <v>17</v>
      </c>
      <c r="U34" s="106">
        <f t="shared" si="2"/>
        <v>0.15044247787610621</v>
      </c>
    </row>
    <row r="35" spans="1:21" x14ac:dyDescent="0.25">
      <c r="A35" s="140"/>
      <c r="B35" s="28" t="s">
        <v>87</v>
      </c>
      <c r="C35" s="44">
        <v>155</v>
      </c>
      <c r="D35" s="44">
        <v>154</v>
      </c>
      <c r="E35" s="44">
        <v>44</v>
      </c>
      <c r="F35" s="58">
        <f t="shared" si="1"/>
        <v>0.28387096774193549</v>
      </c>
      <c r="H35" s="140"/>
      <c r="I35" s="28" t="s">
        <v>87</v>
      </c>
      <c r="J35" s="44">
        <v>152</v>
      </c>
      <c r="K35" s="44">
        <v>152</v>
      </c>
      <c r="L35" s="44">
        <v>49</v>
      </c>
      <c r="M35" s="58">
        <f t="shared" si="0"/>
        <v>0.32236842105263158</v>
      </c>
      <c r="P35" s="140"/>
      <c r="Q35" s="93" t="s">
        <v>87</v>
      </c>
      <c r="R35" s="98">
        <v>144</v>
      </c>
      <c r="S35" s="98">
        <v>144</v>
      </c>
      <c r="T35" s="105">
        <v>41</v>
      </c>
      <c r="U35" s="106">
        <f t="shared" si="2"/>
        <v>0.28472222222222221</v>
      </c>
    </row>
    <row r="36" spans="1:21" x14ac:dyDescent="0.25">
      <c r="A36" s="140"/>
      <c r="B36" s="43" t="s">
        <v>27</v>
      </c>
      <c r="C36" s="44">
        <v>86</v>
      </c>
      <c r="D36" s="44">
        <v>85</v>
      </c>
      <c r="E36" s="44">
        <v>13</v>
      </c>
      <c r="F36" s="58">
        <f t="shared" si="1"/>
        <v>0.15116279069767441</v>
      </c>
      <c r="H36" s="140"/>
      <c r="I36" s="43" t="s">
        <v>27</v>
      </c>
      <c r="J36" s="44">
        <v>91</v>
      </c>
      <c r="K36" s="44">
        <v>91</v>
      </c>
      <c r="L36" s="44">
        <v>14</v>
      </c>
      <c r="M36" s="58">
        <f t="shared" si="0"/>
        <v>0.15384615384615385</v>
      </c>
      <c r="P36" s="140"/>
      <c r="Q36" s="50" t="s">
        <v>27</v>
      </c>
      <c r="R36" s="98">
        <v>112</v>
      </c>
      <c r="S36" s="98">
        <v>111</v>
      </c>
      <c r="T36" s="105">
        <v>23</v>
      </c>
      <c r="U36" s="106">
        <f t="shared" si="2"/>
        <v>0.2072072072072072</v>
      </c>
    </row>
    <row r="37" spans="1:21" x14ac:dyDescent="0.25">
      <c r="A37" s="140"/>
      <c r="B37" s="43" t="s">
        <v>28</v>
      </c>
      <c r="C37" s="44">
        <v>84</v>
      </c>
      <c r="D37" s="44">
        <v>83</v>
      </c>
      <c r="E37" s="44">
        <v>11</v>
      </c>
      <c r="F37" s="58">
        <f t="shared" si="1"/>
        <v>0.13095238095238096</v>
      </c>
      <c r="H37" s="140"/>
      <c r="I37" s="43" t="s">
        <v>28</v>
      </c>
      <c r="J37" s="44">
        <v>77</v>
      </c>
      <c r="K37" s="44">
        <v>77</v>
      </c>
      <c r="L37" s="44">
        <v>9</v>
      </c>
      <c r="M37" s="58">
        <f t="shared" si="0"/>
        <v>0.11688311688311688</v>
      </c>
      <c r="P37" s="140"/>
      <c r="Q37" s="50" t="s">
        <v>28</v>
      </c>
      <c r="R37" s="98">
        <v>64</v>
      </c>
      <c r="S37" s="98">
        <v>64</v>
      </c>
      <c r="T37" s="105">
        <v>9</v>
      </c>
      <c r="U37" s="106">
        <f t="shared" si="2"/>
        <v>0.140625</v>
      </c>
    </row>
    <row r="38" spans="1:21" ht="15.75" thickBot="1" x14ac:dyDescent="0.3">
      <c r="A38" s="141"/>
      <c r="B38" s="47" t="s">
        <v>89</v>
      </c>
      <c r="C38" s="48">
        <v>53</v>
      </c>
      <c r="D38" s="48">
        <v>52</v>
      </c>
      <c r="E38" s="48">
        <v>4</v>
      </c>
      <c r="F38" s="60">
        <f t="shared" si="1"/>
        <v>7.5471698113207544E-2</v>
      </c>
      <c r="H38" s="141"/>
      <c r="I38" s="47" t="s">
        <v>89</v>
      </c>
      <c r="J38" s="48">
        <v>45</v>
      </c>
      <c r="K38" s="48">
        <v>45</v>
      </c>
      <c r="L38" s="48">
        <v>6</v>
      </c>
      <c r="M38" s="60">
        <f t="shared" si="0"/>
        <v>0.13333333333333333</v>
      </c>
      <c r="P38" s="141"/>
      <c r="Q38" s="94" t="s">
        <v>89</v>
      </c>
      <c r="R38" s="101">
        <v>50</v>
      </c>
      <c r="S38" s="101">
        <v>49</v>
      </c>
      <c r="T38" s="107">
        <v>7</v>
      </c>
      <c r="U38" s="108">
        <f t="shared" si="2"/>
        <v>0.14285714285714285</v>
      </c>
    </row>
    <row r="39" spans="1:21" x14ac:dyDescent="0.25">
      <c r="A39" s="139" t="s">
        <v>34</v>
      </c>
      <c r="B39" s="49" t="s">
        <v>32</v>
      </c>
      <c r="C39" s="35">
        <v>39</v>
      </c>
      <c r="D39" s="35">
        <v>39</v>
      </c>
      <c r="E39" s="35">
        <v>12</v>
      </c>
      <c r="F39" s="57">
        <f t="shared" si="1"/>
        <v>0.30769230769230771</v>
      </c>
      <c r="H39" s="139" t="s">
        <v>34</v>
      </c>
      <c r="I39" s="49" t="s">
        <v>32</v>
      </c>
      <c r="J39" s="35">
        <v>34</v>
      </c>
      <c r="K39" s="35">
        <v>34</v>
      </c>
      <c r="L39" s="35">
        <v>10</v>
      </c>
      <c r="M39" s="57">
        <f t="shared" si="0"/>
        <v>0.29411764705882354</v>
      </c>
      <c r="P39" s="139" t="s">
        <v>34</v>
      </c>
      <c r="Q39" s="49" t="s">
        <v>32</v>
      </c>
      <c r="R39" s="109">
        <v>24</v>
      </c>
      <c r="S39" s="96">
        <v>24</v>
      </c>
      <c r="T39" s="103">
        <v>3</v>
      </c>
      <c r="U39" s="104">
        <f t="shared" si="2"/>
        <v>0.125</v>
      </c>
    </row>
    <row r="40" spans="1:21" x14ac:dyDescent="0.25">
      <c r="A40" s="140"/>
      <c r="B40" s="50" t="s">
        <v>33</v>
      </c>
      <c r="C40" s="37">
        <v>126</v>
      </c>
      <c r="D40" s="37">
        <v>126</v>
      </c>
      <c r="E40" s="37">
        <v>10</v>
      </c>
      <c r="F40" s="58">
        <f t="shared" si="1"/>
        <v>7.9365079365079361E-2</v>
      </c>
      <c r="H40" s="140"/>
      <c r="I40" s="50" t="s">
        <v>33</v>
      </c>
      <c r="J40" s="37">
        <v>141</v>
      </c>
      <c r="K40" s="37">
        <v>140</v>
      </c>
      <c r="L40" s="37">
        <v>16</v>
      </c>
      <c r="M40" s="58">
        <f t="shared" si="0"/>
        <v>0.11347517730496454</v>
      </c>
      <c r="P40" s="140"/>
      <c r="Q40" s="50" t="s">
        <v>33</v>
      </c>
      <c r="R40" s="110">
        <v>134</v>
      </c>
      <c r="S40" s="98">
        <v>134</v>
      </c>
      <c r="T40" s="105">
        <v>7</v>
      </c>
      <c r="U40" s="106">
        <f t="shared" si="2"/>
        <v>5.2238805970149252E-2</v>
      </c>
    </row>
    <row r="41" spans="1:21" x14ac:dyDescent="0.25">
      <c r="A41" s="140"/>
      <c r="B41" s="50" t="s">
        <v>34</v>
      </c>
      <c r="C41" s="37">
        <v>136</v>
      </c>
      <c r="D41" s="37">
        <v>134</v>
      </c>
      <c r="E41" s="37">
        <v>14</v>
      </c>
      <c r="F41" s="58">
        <f t="shared" si="1"/>
        <v>0.10294117647058823</v>
      </c>
      <c r="H41" s="140"/>
      <c r="I41" s="50" t="s">
        <v>34</v>
      </c>
      <c r="J41" s="37">
        <v>73</v>
      </c>
      <c r="K41" s="37">
        <v>73</v>
      </c>
      <c r="L41" s="37">
        <v>8</v>
      </c>
      <c r="M41" s="58">
        <f t="shared" si="0"/>
        <v>0.1095890410958904</v>
      </c>
      <c r="P41" s="140"/>
      <c r="Q41" s="50" t="s">
        <v>34</v>
      </c>
      <c r="R41" s="110">
        <v>70</v>
      </c>
      <c r="S41" s="98">
        <v>70</v>
      </c>
      <c r="T41" s="105">
        <v>9</v>
      </c>
      <c r="U41" s="106">
        <f t="shared" si="2"/>
        <v>0.12857142857142856</v>
      </c>
    </row>
    <row r="42" spans="1:21" x14ac:dyDescent="0.25">
      <c r="A42" s="140"/>
      <c r="B42" s="50" t="s">
        <v>35</v>
      </c>
      <c r="C42" s="37">
        <v>354</v>
      </c>
      <c r="D42" s="37">
        <v>351</v>
      </c>
      <c r="E42" s="37">
        <v>37</v>
      </c>
      <c r="F42" s="58">
        <f t="shared" si="1"/>
        <v>0.10451977401129943</v>
      </c>
      <c r="H42" s="140"/>
      <c r="I42" s="50" t="s">
        <v>35</v>
      </c>
      <c r="J42" s="37">
        <v>318</v>
      </c>
      <c r="K42" s="37">
        <v>318</v>
      </c>
      <c r="L42" s="37">
        <v>33</v>
      </c>
      <c r="M42" s="58">
        <f t="shared" si="0"/>
        <v>0.10377358490566038</v>
      </c>
      <c r="P42" s="140"/>
      <c r="Q42" s="50" t="s">
        <v>35</v>
      </c>
      <c r="R42" s="110">
        <v>288</v>
      </c>
      <c r="S42" s="98">
        <v>287</v>
      </c>
      <c r="T42" s="105">
        <v>25</v>
      </c>
      <c r="U42" s="106">
        <f t="shared" si="2"/>
        <v>8.7108013937282236E-2</v>
      </c>
    </row>
    <row r="43" spans="1:21" ht="15.75" thickBot="1" x14ac:dyDescent="0.3">
      <c r="A43" s="141"/>
      <c r="B43" s="51" t="s">
        <v>36</v>
      </c>
      <c r="C43" s="40">
        <v>27</v>
      </c>
      <c r="D43" s="40">
        <v>26</v>
      </c>
      <c r="E43" s="40">
        <v>2</v>
      </c>
      <c r="F43" s="59">
        <f t="shared" si="1"/>
        <v>7.407407407407407E-2</v>
      </c>
      <c r="H43" s="141"/>
      <c r="I43" s="51" t="s">
        <v>36</v>
      </c>
      <c r="J43" s="40">
        <v>32</v>
      </c>
      <c r="K43" s="40">
        <v>32</v>
      </c>
      <c r="L43" s="40">
        <v>5</v>
      </c>
      <c r="M43" s="59">
        <f t="shared" si="0"/>
        <v>0.15625</v>
      </c>
      <c r="P43" s="141"/>
      <c r="Q43" s="51" t="s">
        <v>36</v>
      </c>
      <c r="R43" s="111">
        <v>28</v>
      </c>
      <c r="S43" s="101">
        <v>28</v>
      </c>
      <c r="T43" s="107">
        <v>1</v>
      </c>
      <c r="U43" s="108">
        <f t="shared" si="2"/>
        <v>3.5714285714285712E-2</v>
      </c>
    </row>
    <row r="44" spans="1:21" x14ac:dyDescent="0.25">
      <c r="A44" s="139" t="s">
        <v>38</v>
      </c>
      <c r="B44" s="49" t="s">
        <v>38</v>
      </c>
      <c r="C44" s="42">
        <v>712</v>
      </c>
      <c r="D44" s="42">
        <v>706</v>
      </c>
      <c r="E44" s="42">
        <v>88</v>
      </c>
      <c r="F44" s="57">
        <f t="shared" si="1"/>
        <v>0.12359550561797752</v>
      </c>
      <c r="H44" s="139" t="s">
        <v>38</v>
      </c>
      <c r="I44" s="49" t="s">
        <v>38</v>
      </c>
      <c r="J44" s="42">
        <v>602</v>
      </c>
      <c r="K44" s="42">
        <v>602</v>
      </c>
      <c r="L44" s="42">
        <v>65</v>
      </c>
      <c r="M44" s="57">
        <f t="shared" si="0"/>
        <v>0.1079734219269103</v>
      </c>
      <c r="P44" s="139" t="s">
        <v>38</v>
      </c>
      <c r="Q44" s="49" t="s">
        <v>38</v>
      </c>
      <c r="R44" s="109">
        <v>636</v>
      </c>
      <c r="S44" s="96">
        <v>636</v>
      </c>
      <c r="T44" s="103">
        <v>59</v>
      </c>
      <c r="U44" s="104">
        <f t="shared" si="2"/>
        <v>9.276729559748427E-2</v>
      </c>
    </row>
    <row r="45" spans="1:21" x14ac:dyDescent="0.25">
      <c r="A45" s="140"/>
      <c r="B45" s="50" t="s">
        <v>39</v>
      </c>
      <c r="C45" s="44">
        <v>134</v>
      </c>
      <c r="D45" s="44">
        <v>133</v>
      </c>
      <c r="E45" s="44">
        <v>20</v>
      </c>
      <c r="F45" s="58">
        <f t="shared" si="1"/>
        <v>0.14925373134328357</v>
      </c>
      <c r="H45" s="140"/>
      <c r="I45" s="50" t="s">
        <v>39</v>
      </c>
      <c r="J45" s="44">
        <v>112</v>
      </c>
      <c r="K45" s="44">
        <v>112</v>
      </c>
      <c r="L45" s="44">
        <v>10</v>
      </c>
      <c r="M45" s="58">
        <f t="shared" si="0"/>
        <v>8.9285714285714288E-2</v>
      </c>
      <c r="P45" s="140"/>
      <c r="Q45" s="50" t="s">
        <v>39</v>
      </c>
      <c r="R45" s="110">
        <v>100</v>
      </c>
      <c r="S45" s="98">
        <v>99</v>
      </c>
      <c r="T45" s="105">
        <v>15</v>
      </c>
      <c r="U45" s="106">
        <f t="shared" si="2"/>
        <v>0.15151515151515152</v>
      </c>
    </row>
    <row r="46" spans="1:21" ht="15.75" thickBot="1" x14ac:dyDescent="0.3">
      <c r="A46" s="141"/>
      <c r="B46" s="51" t="s">
        <v>40</v>
      </c>
      <c r="C46" s="48">
        <v>61</v>
      </c>
      <c r="D46" s="48">
        <v>60</v>
      </c>
      <c r="E46" s="48">
        <v>16</v>
      </c>
      <c r="F46" s="60">
        <f t="shared" si="1"/>
        <v>0.26229508196721313</v>
      </c>
      <c r="H46" s="141"/>
      <c r="I46" s="51" t="s">
        <v>40</v>
      </c>
      <c r="J46" s="48">
        <v>74</v>
      </c>
      <c r="K46" s="48">
        <v>74</v>
      </c>
      <c r="L46" s="48">
        <v>15</v>
      </c>
      <c r="M46" s="60">
        <f t="shared" si="0"/>
        <v>0.20270270270270271</v>
      </c>
      <c r="P46" s="141"/>
      <c r="Q46" s="51" t="s">
        <v>40</v>
      </c>
      <c r="R46" s="111">
        <v>63</v>
      </c>
      <c r="S46" s="101">
        <v>62</v>
      </c>
      <c r="T46" s="107">
        <v>20</v>
      </c>
      <c r="U46" s="108">
        <f t="shared" si="2"/>
        <v>0.32258064516129031</v>
      </c>
    </row>
    <row r="47" spans="1:21" x14ac:dyDescent="0.25">
      <c r="A47" s="139" t="s">
        <v>31</v>
      </c>
      <c r="B47" s="49" t="s">
        <v>31</v>
      </c>
      <c r="C47" s="42">
        <v>595</v>
      </c>
      <c r="D47" s="42">
        <v>585</v>
      </c>
      <c r="E47" s="42">
        <v>92</v>
      </c>
      <c r="F47" s="57">
        <f t="shared" si="1"/>
        <v>0.1546218487394958</v>
      </c>
      <c r="H47" s="139" t="s">
        <v>31</v>
      </c>
      <c r="I47" s="49" t="s">
        <v>31</v>
      </c>
      <c r="J47" s="42">
        <v>531</v>
      </c>
      <c r="K47" s="42">
        <v>531</v>
      </c>
      <c r="L47" s="42">
        <v>58</v>
      </c>
      <c r="M47" s="57">
        <f t="shared" si="0"/>
        <v>0.10922787193973635</v>
      </c>
      <c r="P47" s="139" t="s">
        <v>31</v>
      </c>
      <c r="Q47" s="49" t="s">
        <v>31</v>
      </c>
      <c r="R47" s="109">
        <v>456</v>
      </c>
      <c r="S47" s="96">
        <v>454</v>
      </c>
      <c r="T47" s="103">
        <v>47</v>
      </c>
      <c r="U47" s="104">
        <f t="shared" si="2"/>
        <v>0.10352422907488987</v>
      </c>
    </row>
    <row r="48" spans="1:21" x14ac:dyDescent="0.25">
      <c r="A48" s="140"/>
      <c r="B48" s="50" t="s">
        <v>37</v>
      </c>
      <c r="C48" s="44">
        <v>195</v>
      </c>
      <c r="D48" s="44">
        <v>194</v>
      </c>
      <c r="E48" s="44">
        <v>11</v>
      </c>
      <c r="F48" s="58">
        <f t="shared" si="1"/>
        <v>5.6410256410256411E-2</v>
      </c>
      <c r="H48" s="140"/>
      <c r="I48" s="50" t="s">
        <v>37</v>
      </c>
      <c r="J48" s="44">
        <v>156</v>
      </c>
      <c r="K48" s="44">
        <v>156</v>
      </c>
      <c r="L48" s="44">
        <v>15</v>
      </c>
      <c r="M48" s="58">
        <f t="shared" si="0"/>
        <v>9.6153846153846159E-2</v>
      </c>
      <c r="P48" s="140"/>
      <c r="Q48" s="50" t="s">
        <v>37</v>
      </c>
      <c r="R48" s="110">
        <v>135</v>
      </c>
      <c r="S48" s="98">
        <v>134</v>
      </c>
      <c r="T48" s="105">
        <v>9</v>
      </c>
      <c r="U48" s="106">
        <f t="shared" si="2"/>
        <v>6.7164179104477612E-2</v>
      </c>
    </row>
    <row r="49" spans="1:21" ht="15.75" thickBot="1" x14ac:dyDescent="0.3">
      <c r="A49" s="141"/>
      <c r="B49" s="51" t="s">
        <v>41</v>
      </c>
      <c r="C49" s="52">
        <v>84</v>
      </c>
      <c r="D49" s="52">
        <v>81</v>
      </c>
      <c r="E49" s="52">
        <v>11</v>
      </c>
      <c r="F49" s="59">
        <f t="shared" si="1"/>
        <v>0.13095238095238096</v>
      </c>
      <c r="H49" s="141"/>
      <c r="I49" s="51" t="s">
        <v>41</v>
      </c>
      <c r="J49" s="52">
        <v>56</v>
      </c>
      <c r="K49" s="52">
        <v>56</v>
      </c>
      <c r="L49" s="52">
        <v>10</v>
      </c>
      <c r="M49" s="59">
        <f t="shared" si="0"/>
        <v>0.17857142857142858</v>
      </c>
      <c r="P49" s="141"/>
      <c r="Q49" s="51" t="s">
        <v>41</v>
      </c>
      <c r="R49" s="111">
        <v>68</v>
      </c>
      <c r="S49" s="101">
        <v>68</v>
      </c>
      <c r="T49" s="107">
        <v>10</v>
      </c>
      <c r="U49" s="108">
        <f t="shared" si="2"/>
        <v>0.14705882352941177</v>
      </c>
    </row>
    <row r="50" spans="1:21" x14ac:dyDescent="0.25">
      <c r="A50" s="139" t="s">
        <v>45</v>
      </c>
      <c r="B50" s="49" t="s">
        <v>91</v>
      </c>
      <c r="C50" s="53">
        <v>196</v>
      </c>
      <c r="D50" s="53">
        <v>191</v>
      </c>
      <c r="E50" s="53">
        <v>28</v>
      </c>
      <c r="F50" s="61">
        <f t="shared" si="1"/>
        <v>0.14285714285714285</v>
      </c>
      <c r="H50" s="139" t="s">
        <v>45</v>
      </c>
      <c r="I50" s="49" t="s">
        <v>91</v>
      </c>
      <c r="J50" s="53">
        <v>124</v>
      </c>
      <c r="K50" s="53">
        <v>124</v>
      </c>
      <c r="L50" s="53">
        <v>18</v>
      </c>
      <c r="M50" s="61">
        <f t="shared" si="0"/>
        <v>0.14516129032258066</v>
      </c>
      <c r="P50" s="139" t="s">
        <v>45</v>
      </c>
      <c r="Q50" s="49" t="s">
        <v>91</v>
      </c>
      <c r="R50" s="109">
        <v>115</v>
      </c>
      <c r="S50" s="96">
        <v>114</v>
      </c>
      <c r="T50" s="103">
        <v>17</v>
      </c>
      <c r="U50" s="104">
        <f t="shared" si="2"/>
        <v>0.14912280701754385</v>
      </c>
    </row>
    <row r="51" spans="1:21" x14ac:dyDescent="0.25">
      <c r="A51" s="140"/>
      <c r="B51" s="50" t="s">
        <v>44</v>
      </c>
      <c r="C51" s="44">
        <v>58</v>
      </c>
      <c r="D51" s="44">
        <v>56</v>
      </c>
      <c r="E51" s="44">
        <v>9</v>
      </c>
      <c r="F51" s="58">
        <f t="shared" si="1"/>
        <v>0.15517241379310345</v>
      </c>
      <c r="H51" s="140"/>
      <c r="I51" s="50" t="s">
        <v>44</v>
      </c>
      <c r="J51" s="44">
        <v>66</v>
      </c>
      <c r="K51" s="44">
        <v>64</v>
      </c>
      <c r="L51" s="44">
        <v>7</v>
      </c>
      <c r="M51" s="58">
        <f t="shared" si="0"/>
        <v>0.10606060606060606</v>
      </c>
      <c r="P51" s="140"/>
      <c r="Q51" s="50" t="s">
        <v>44</v>
      </c>
      <c r="R51" s="110">
        <v>56</v>
      </c>
      <c r="S51" s="98">
        <v>53</v>
      </c>
      <c r="T51" s="105">
        <v>4</v>
      </c>
      <c r="U51" s="106">
        <f t="shared" si="2"/>
        <v>7.5471698113207544E-2</v>
      </c>
    </row>
    <row r="52" spans="1:21" x14ac:dyDescent="0.25">
      <c r="A52" s="140"/>
      <c r="B52" s="50" t="s">
        <v>45</v>
      </c>
      <c r="C52" s="44">
        <v>223</v>
      </c>
      <c r="D52" s="44">
        <v>216</v>
      </c>
      <c r="E52" s="44">
        <v>59</v>
      </c>
      <c r="F52" s="58">
        <f t="shared" si="1"/>
        <v>0.26457399103139012</v>
      </c>
      <c r="H52" s="140"/>
      <c r="I52" s="50" t="s">
        <v>45</v>
      </c>
      <c r="J52" s="44">
        <v>223</v>
      </c>
      <c r="K52" s="44">
        <v>220</v>
      </c>
      <c r="L52" s="44">
        <v>57</v>
      </c>
      <c r="M52" s="58">
        <f t="shared" si="0"/>
        <v>0.2556053811659193</v>
      </c>
      <c r="P52" s="140"/>
      <c r="Q52" s="50" t="s">
        <v>45</v>
      </c>
      <c r="R52" s="110">
        <v>219</v>
      </c>
      <c r="S52" s="98">
        <v>216</v>
      </c>
      <c r="T52" s="105">
        <v>44</v>
      </c>
      <c r="U52" s="106">
        <f t="shared" si="2"/>
        <v>0.20370370370370369</v>
      </c>
    </row>
    <row r="53" spans="1:21" x14ac:dyDescent="0.25">
      <c r="A53" s="140"/>
      <c r="B53" s="50" t="s">
        <v>92</v>
      </c>
      <c r="C53" s="44">
        <v>229</v>
      </c>
      <c r="D53" s="44">
        <v>224</v>
      </c>
      <c r="E53" s="44">
        <v>33</v>
      </c>
      <c r="F53" s="58">
        <f t="shared" si="1"/>
        <v>0.14410480349344978</v>
      </c>
      <c r="H53" s="140"/>
      <c r="I53" s="50" t="s">
        <v>92</v>
      </c>
      <c r="J53" s="44">
        <v>219</v>
      </c>
      <c r="K53" s="44">
        <v>211</v>
      </c>
      <c r="L53" s="44">
        <v>26</v>
      </c>
      <c r="M53" s="58">
        <f t="shared" si="0"/>
        <v>0.11872146118721461</v>
      </c>
      <c r="P53" s="140"/>
      <c r="Q53" s="50" t="s">
        <v>92</v>
      </c>
      <c r="R53" s="110">
        <v>222</v>
      </c>
      <c r="S53" s="98">
        <v>216</v>
      </c>
      <c r="T53" s="105">
        <v>20</v>
      </c>
      <c r="U53" s="106">
        <f t="shared" si="2"/>
        <v>9.2592592592592587E-2</v>
      </c>
    </row>
    <row r="54" spans="1:21" ht="15.75" thickBot="1" x14ac:dyDescent="0.3">
      <c r="A54" s="141"/>
      <c r="B54" s="51" t="s">
        <v>48</v>
      </c>
      <c r="C54" s="52">
        <v>25</v>
      </c>
      <c r="D54" s="52">
        <v>25</v>
      </c>
      <c r="E54" s="52">
        <v>3</v>
      </c>
      <c r="F54" s="59">
        <f t="shared" si="1"/>
        <v>0.12</v>
      </c>
      <c r="H54" s="141"/>
      <c r="I54" s="51" t="s">
        <v>48</v>
      </c>
      <c r="J54" s="52">
        <v>23</v>
      </c>
      <c r="K54" s="52">
        <v>22</v>
      </c>
      <c r="L54" s="52">
        <v>3</v>
      </c>
      <c r="M54" s="59">
        <f t="shared" si="0"/>
        <v>0.13043478260869565</v>
      </c>
      <c r="P54" s="141"/>
      <c r="Q54" s="51" t="s">
        <v>98</v>
      </c>
      <c r="R54" s="111">
        <v>17</v>
      </c>
      <c r="S54" s="101">
        <v>15</v>
      </c>
      <c r="T54" s="107">
        <v>1</v>
      </c>
      <c r="U54" s="108">
        <f t="shared" si="2"/>
        <v>6.6666666666666666E-2</v>
      </c>
    </row>
    <row r="55" spans="1:21" x14ac:dyDescent="0.25">
      <c r="A55" s="139" t="s">
        <v>71</v>
      </c>
      <c r="B55" s="49" t="s">
        <v>29</v>
      </c>
      <c r="C55" s="42">
        <v>72</v>
      </c>
      <c r="D55" s="42">
        <v>70</v>
      </c>
      <c r="E55" s="42">
        <v>11</v>
      </c>
      <c r="F55" s="57">
        <f t="shared" si="1"/>
        <v>0.15277777777777779</v>
      </c>
      <c r="H55" s="139" t="s">
        <v>71</v>
      </c>
      <c r="I55" s="49" t="s">
        <v>29</v>
      </c>
      <c r="J55" s="42">
        <v>74</v>
      </c>
      <c r="K55" s="42">
        <v>74</v>
      </c>
      <c r="L55" s="42">
        <v>7</v>
      </c>
      <c r="M55" s="57">
        <f t="shared" si="0"/>
        <v>9.45945945945946E-2</v>
      </c>
      <c r="P55" s="139" t="s">
        <v>71</v>
      </c>
      <c r="Q55" s="49" t="s">
        <v>29</v>
      </c>
      <c r="R55" s="109">
        <v>65</v>
      </c>
      <c r="S55" s="96">
        <v>65</v>
      </c>
      <c r="T55" s="103">
        <v>6</v>
      </c>
      <c r="U55" s="104">
        <f t="shared" si="2"/>
        <v>9.2307692307692313E-2</v>
      </c>
    </row>
    <row r="56" spans="1:21" x14ac:dyDescent="0.25">
      <c r="A56" s="140"/>
      <c r="B56" s="50" t="s">
        <v>30</v>
      </c>
      <c r="C56" s="44">
        <v>221</v>
      </c>
      <c r="D56" s="44">
        <v>218</v>
      </c>
      <c r="E56" s="44">
        <v>34</v>
      </c>
      <c r="F56" s="58">
        <f t="shared" si="1"/>
        <v>0.15384615384615385</v>
      </c>
      <c r="H56" s="140"/>
      <c r="I56" s="50" t="s">
        <v>30</v>
      </c>
      <c r="J56" s="44">
        <v>283</v>
      </c>
      <c r="K56" s="44">
        <v>283</v>
      </c>
      <c r="L56" s="44">
        <v>38</v>
      </c>
      <c r="M56" s="58">
        <f t="shared" si="0"/>
        <v>0.13427561837455831</v>
      </c>
      <c r="P56" s="140"/>
      <c r="Q56" s="50" t="s">
        <v>30</v>
      </c>
      <c r="R56" s="110">
        <v>225</v>
      </c>
      <c r="S56" s="98">
        <v>225</v>
      </c>
      <c r="T56" s="105">
        <v>17</v>
      </c>
      <c r="U56" s="106">
        <f t="shared" si="2"/>
        <v>7.5555555555555556E-2</v>
      </c>
    </row>
    <row r="57" spans="1:21" x14ac:dyDescent="0.25">
      <c r="A57" s="140"/>
      <c r="B57" s="50" t="s">
        <v>43</v>
      </c>
      <c r="C57" s="44">
        <v>63</v>
      </c>
      <c r="D57" s="44">
        <v>62</v>
      </c>
      <c r="E57" s="44">
        <v>34</v>
      </c>
      <c r="F57" s="58">
        <f t="shared" si="1"/>
        <v>0.53968253968253965</v>
      </c>
      <c r="H57" s="140"/>
      <c r="I57" s="50" t="s">
        <v>43</v>
      </c>
      <c r="J57" s="44">
        <v>75</v>
      </c>
      <c r="K57" s="44">
        <v>75</v>
      </c>
      <c r="L57" s="44">
        <v>37</v>
      </c>
      <c r="M57" s="58">
        <f t="shared" si="0"/>
        <v>0.49333333333333335</v>
      </c>
      <c r="P57" s="140"/>
      <c r="Q57" s="50" t="s">
        <v>43</v>
      </c>
      <c r="R57" s="110">
        <v>66</v>
      </c>
      <c r="S57" s="98">
        <v>63</v>
      </c>
      <c r="T57" s="105">
        <v>26</v>
      </c>
      <c r="U57" s="106">
        <f t="shared" si="2"/>
        <v>0.41269841269841268</v>
      </c>
    </row>
    <row r="58" spans="1:21" x14ac:dyDescent="0.25">
      <c r="A58" s="140"/>
      <c r="B58" s="50" t="s">
        <v>46</v>
      </c>
      <c r="C58" s="44">
        <v>185</v>
      </c>
      <c r="D58" s="44">
        <v>184</v>
      </c>
      <c r="E58" s="44">
        <v>18</v>
      </c>
      <c r="F58" s="58">
        <f t="shared" si="1"/>
        <v>9.7297297297297303E-2</v>
      </c>
      <c r="H58" s="140"/>
      <c r="I58" s="50" t="s">
        <v>46</v>
      </c>
      <c r="J58" s="44">
        <v>156</v>
      </c>
      <c r="K58" s="44">
        <v>153</v>
      </c>
      <c r="L58" s="44">
        <v>14</v>
      </c>
      <c r="M58" s="58">
        <f t="shared" si="0"/>
        <v>8.9743589743589744E-2</v>
      </c>
      <c r="P58" s="140"/>
      <c r="Q58" s="50" t="s">
        <v>46</v>
      </c>
      <c r="R58" s="110">
        <v>126</v>
      </c>
      <c r="S58" s="98">
        <v>125</v>
      </c>
      <c r="T58" s="105">
        <v>11</v>
      </c>
      <c r="U58" s="106">
        <f t="shared" si="2"/>
        <v>8.7999999999999995E-2</v>
      </c>
    </row>
    <row r="59" spans="1:21" x14ac:dyDescent="0.25">
      <c r="A59" s="140"/>
      <c r="B59" s="50" t="s">
        <v>47</v>
      </c>
      <c r="C59" s="44">
        <v>75</v>
      </c>
      <c r="D59" s="44">
        <v>74</v>
      </c>
      <c r="E59" s="44">
        <v>8</v>
      </c>
      <c r="F59" s="58">
        <f t="shared" si="1"/>
        <v>0.10666666666666667</v>
      </c>
      <c r="H59" s="140"/>
      <c r="I59" s="50" t="s">
        <v>47</v>
      </c>
      <c r="J59" s="44">
        <v>64</v>
      </c>
      <c r="K59" s="44">
        <v>63</v>
      </c>
      <c r="L59" s="44">
        <v>5</v>
      </c>
      <c r="M59" s="58">
        <f t="shared" si="0"/>
        <v>7.8125E-2</v>
      </c>
      <c r="P59" s="140"/>
      <c r="Q59" s="50" t="s">
        <v>47</v>
      </c>
      <c r="R59" s="110">
        <v>56</v>
      </c>
      <c r="S59" s="98">
        <v>55</v>
      </c>
      <c r="T59" s="105">
        <v>4</v>
      </c>
      <c r="U59" s="106">
        <f t="shared" si="2"/>
        <v>7.2727272727272724E-2</v>
      </c>
    </row>
    <row r="60" spans="1:21" x14ac:dyDescent="0.25">
      <c r="A60" s="140"/>
      <c r="B60" s="50" t="s">
        <v>49</v>
      </c>
      <c r="C60" s="44">
        <v>57</v>
      </c>
      <c r="D60" s="44">
        <v>57</v>
      </c>
      <c r="E60" s="44">
        <v>14</v>
      </c>
      <c r="F60" s="58">
        <f t="shared" si="1"/>
        <v>0.24561403508771928</v>
      </c>
      <c r="H60" s="140"/>
      <c r="I60" s="50" t="s">
        <v>49</v>
      </c>
      <c r="J60" s="44">
        <v>77</v>
      </c>
      <c r="K60" s="44">
        <v>76</v>
      </c>
      <c r="L60" s="44">
        <v>16</v>
      </c>
      <c r="M60" s="58">
        <f t="shared" si="0"/>
        <v>0.20779220779220781</v>
      </c>
      <c r="P60" s="140"/>
      <c r="Q60" s="50" t="s">
        <v>49</v>
      </c>
      <c r="R60" s="110">
        <v>58</v>
      </c>
      <c r="S60" s="98">
        <v>58</v>
      </c>
      <c r="T60" s="105">
        <v>16</v>
      </c>
      <c r="U60" s="106">
        <f t="shared" si="2"/>
        <v>0.27586206896551724</v>
      </c>
    </row>
    <row r="61" spans="1:21" x14ac:dyDescent="0.25">
      <c r="A61" s="140"/>
      <c r="B61" s="50" t="s">
        <v>50</v>
      </c>
      <c r="C61" s="44">
        <v>77</v>
      </c>
      <c r="D61" s="44">
        <v>76</v>
      </c>
      <c r="E61" s="44">
        <v>26</v>
      </c>
      <c r="F61" s="58">
        <f t="shared" si="1"/>
        <v>0.33766233766233766</v>
      </c>
      <c r="H61" s="140"/>
      <c r="I61" s="50" t="s">
        <v>50</v>
      </c>
      <c r="J61" s="44">
        <v>72</v>
      </c>
      <c r="K61" s="44">
        <v>72</v>
      </c>
      <c r="L61" s="44">
        <v>19</v>
      </c>
      <c r="M61" s="58">
        <f t="shared" si="0"/>
        <v>0.2638888888888889</v>
      </c>
      <c r="P61" s="140"/>
      <c r="Q61" s="50" t="s">
        <v>50</v>
      </c>
      <c r="R61" s="110">
        <v>69</v>
      </c>
      <c r="S61" s="98">
        <v>69</v>
      </c>
      <c r="T61" s="105">
        <v>20</v>
      </c>
      <c r="U61" s="106">
        <f t="shared" si="2"/>
        <v>0.28985507246376813</v>
      </c>
    </row>
    <row r="62" spans="1:21" x14ac:dyDescent="0.25">
      <c r="A62" s="140"/>
      <c r="B62" s="50" t="s">
        <v>42</v>
      </c>
      <c r="C62" s="44">
        <v>594</v>
      </c>
      <c r="D62" s="44">
        <v>577</v>
      </c>
      <c r="E62" s="44">
        <v>181</v>
      </c>
      <c r="F62" s="58">
        <f t="shared" si="1"/>
        <v>0.30471380471380471</v>
      </c>
      <c r="H62" s="140"/>
      <c r="I62" s="50" t="s">
        <v>42</v>
      </c>
      <c r="J62" s="44">
        <v>526</v>
      </c>
      <c r="K62" s="44">
        <v>511</v>
      </c>
      <c r="L62" s="44">
        <v>127</v>
      </c>
      <c r="M62" s="58">
        <f t="shared" si="0"/>
        <v>0.2414448669201521</v>
      </c>
      <c r="P62" s="140"/>
      <c r="Q62" s="50" t="s">
        <v>42</v>
      </c>
      <c r="R62" s="110">
        <v>482</v>
      </c>
      <c r="S62" s="98">
        <f>482-16</f>
        <v>466</v>
      </c>
      <c r="T62" s="105">
        <v>95</v>
      </c>
      <c r="U62" s="106">
        <f t="shared" si="2"/>
        <v>0.20386266094420602</v>
      </c>
    </row>
    <row r="63" spans="1:21" ht="15.75" thickBot="1" x14ac:dyDescent="0.3">
      <c r="A63" s="141"/>
      <c r="B63" s="54" t="s">
        <v>20</v>
      </c>
      <c r="C63" s="52">
        <v>99</v>
      </c>
      <c r="D63" s="52">
        <v>99</v>
      </c>
      <c r="E63" s="52">
        <v>23</v>
      </c>
      <c r="F63" s="59">
        <f t="shared" si="1"/>
        <v>0.23232323232323232</v>
      </c>
      <c r="H63" s="141"/>
      <c r="I63" s="54" t="s">
        <v>20</v>
      </c>
      <c r="J63" s="52">
        <v>80</v>
      </c>
      <c r="K63" s="52">
        <v>80</v>
      </c>
      <c r="L63" s="52">
        <v>24</v>
      </c>
      <c r="M63" s="59">
        <f t="shared" si="0"/>
        <v>0.3</v>
      </c>
      <c r="P63" s="141"/>
      <c r="Q63" s="51" t="s">
        <v>20</v>
      </c>
      <c r="R63" s="111">
        <v>59</v>
      </c>
      <c r="S63" s="101">
        <v>59</v>
      </c>
      <c r="T63" s="107">
        <v>14</v>
      </c>
      <c r="U63" s="108">
        <f t="shared" si="2"/>
        <v>0.23728813559322035</v>
      </c>
    </row>
    <row r="64" spans="1:21" x14ac:dyDescent="0.25">
      <c r="A64" s="139" t="s">
        <v>51</v>
      </c>
      <c r="B64" s="49" t="s">
        <v>53</v>
      </c>
      <c r="C64" s="42">
        <v>207</v>
      </c>
      <c r="D64" s="42">
        <v>203</v>
      </c>
      <c r="E64" s="42">
        <v>70</v>
      </c>
      <c r="F64" s="57">
        <f t="shared" si="1"/>
        <v>0.33816425120772947</v>
      </c>
      <c r="H64" s="139" t="s">
        <v>51</v>
      </c>
      <c r="I64" s="49" t="s">
        <v>53</v>
      </c>
      <c r="J64" s="42">
        <v>133</v>
      </c>
      <c r="K64" s="42">
        <v>132</v>
      </c>
      <c r="L64" s="42">
        <v>50</v>
      </c>
      <c r="M64" s="57">
        <f t="shared" si="0"/>
        <v>0.37593984962406013</v>
      </c>
      <c r="P64" s="139" t="s">
        <v>51</v>
      </c>
      <c r="Q64" s="49" t="s">
        <v>53</v>
      </c>
      <c r="R64" s="109">
        <v>111</v>
      </c>
      <c r="S64" s="96">
        <v>103</v>
      </c>
      <c r="T64" s="103">
        <v>37</v>
      </c>
      <c r="U64" s="104">
        <f t="shared" si="2"/>
        <v>0.35922330097087379</v>
      </c>
    </row>
    <row r="65" spans="1:21" x14ac:dyDescent="0.25">
      <c r="A65" s="140"/>
      <c r="B65" s="50" t="s">
        <v>51</v>
      </c>
      <c r="C65" s="44">
        <v>706</v>
      </c>
      <c r="D65" s="44">
        <v>699</v>
      </c>
      <c r="E65" s="44">
        <v>72</v>
      </c>
      <c r="F65" s="58">
        <f t="shared" si="1"/>
        <v>0.10198300283286119</v>
      </c>
      <c r="H65" s="140"/>
      <c r="I65" s="50" t="s">
        <v>51</v>
      </c>
      <c r="J65" s="44">
        <v>502</v>
      </c>
      <c r="K65" s="44">
        <v>501</v>
      </c>
      <c r="L65" s="44">
        <v>71</v>
      </c>
      <c r="M65" s="58">
        <f t="shared" si="0"/>
        <v>0.14143426294820718</v>
      </c>
      <c r="P65" s="140"/>
      <c r="Q65" s="50" t="s">
        <v>51</v>
      </c>
      <c r="R65" s="110">
        <v>477</v>
      </c>
      <c r="S65" s="98">
        <v>459</v>
      </c>
      <c r="T65" s="105">
        <v>64</v>
      </c>
      <c r="U65" s="106">
        <f t="shared" si="2"/>
        <v>0.13943355119825709</v>
      </c>
    </row>
    <row r="66" spans="1:21" x14ac:dyDescent="0.25">
      <c r="A66" s="140"/>
      <c r="B66" s="50" t="s">
        <v>55</v>
      </c>
      <c r="C66" s="44">
        <v>45</v>
      </c>
      <c r="D66" s="44">
        <v>44</v>
      </c>
      <c r="E66" s="44">
        <v>8</v>
      </c>
      <c r="F66" s="58">
        <f t="shared" si="1"/>
        <v>0.17777777777777778</v>
      </c>
      <c r="H66" s="140"/>
      <c r="I66" s="50" t="s">
        <v>55</v>
      </c>
      <c r="J66" s="44">
        <v>41</v>
      </c>
      <c r="K66" s="44">
        <v>41</v>
      </c>
      <c r="L66" s="44">
        <v>5</v>
      </c>
      <c r="M66" s="58">
        <f t="shared" si="0"/>
        <v>0.12195121951219512</v>
      </c>
      <c r="P66" s="140"/>
      <c r="Q66" s="50" t="s">
        <v>55</v>
      </c>
      <c r="R66" s="110">
        <v>37</v>
      </c>
      <c r="S66" s="98">
        <v>36</v>
      </c>
      <c r="T66" s="105">
        <v>5</v>
      </c>
      <c r="U66" s="106">
        <f t="shared" si="2"/>
        <v>0.1388888888888889</v>
      </c>
    </row>
    <row r="67" spans="1:21" x14ac:dyDescent="0.25">
      <c r="A67" s="140"/>
      <c r="B67" s="50" t="s">
        <v>56</v>
      </c>
      <c r="C67" s="44">
        <v>162</v>
      </c>
      <c r="D67" s="44">
        <v>161</v>
      </c>
      <c r="E67" s="44">
        <v>36</v>
      </c>
      <c r="F67" s="58">
        <f t="shared" si="1"/>
        <v>0.22222222222222221</v>
      </c>
      <c r="H67" s="140"/>
      <c r="I67" s="50" t="s">
        <v>56</v>
      </c>
      <c r="J67" s="44">
        <v>223</v>
      </c>
      <c r="K67" s="44">
        <v>218</v>
      </c>
      <c r="L67" s="44">
        <v>57</v>
      </c>
      <c r="M67" s="58">
        <f t="shared" si="0"/>
        <v>0.2556053811659193</v>
      </c>
      <c r="P67" s="140"/>
      <c r="Q67" s="50" t="s">
        <v>56</v>
      </c>
      <c r="R67" s="110">
        <v>151</v>
      </c>
      <c r="S67" s="98">
        <v>146</v>
      </c>
      <c r="T67" s="105">
        <v>36</v>
      </c>
      <c r="U67" s="106">
        <f t="shared" si="2"/>
        <v>0.24657534246575341</v>
      </c>
    </row>
    <row r="68" spans="1:21" x14ac:dyDescent="0.25">
      <c r="A68" s="140"/>
      <c r="B68" s="50" t="s">
        <v>57</v>
      </c>
      <c r="C68" s="44">
        <v>175</v>
      </c>
      <c r="D68" s="44">
        <v>174</v>
      </c>
      <c r="E68" s="44">
        <v>21</v>
      </c>
      <c r="F68" s="58">
        <f t="shared" si="1"/>
        <v>0.12</v>
      </c>
      <c r="H68" s="140"/>
      <c r="I68" s="50" t="s">
        <v>57</v>
      </c>
      <c r="J68" s="44">
        <v>158</v>
      </c>
      <c r="K68" s="44">
        <v>158</v>
      </c>
      <c r="L68" s="44">
        <v>34</v>
      </c>
      <c r="M68" s="58">
        <f t="shared" si="0"/>
        <v>0.21518987341772153</v>
      </c>
      <c r="P68" s="140"/>
      <c r="Q68" s="50" t="s">
        <v>57</v>
      </c>
      <c r="R68" s="110">
        <v>180</v>
      </c>
      <c r="S68" s="98">
        <v>171</v>
      </c>
      <c r="T68" s="105">
        <v>37</v>
      </c>
      <c r="U68" s="106">
        <f t="shared" si="2"/>
        <v>0.21637426900584794</v>
      </c>
    </row>
    <row r="69" spans="1:21" x14ac:dyDescent="0.25">
      <c r="A69" s="140"/>
      <c r="B69" s="50" t="s">
        <v>58</v>
      </c>
      <c r="C69" s="44">
        <v>83</v>
      </c>
      <c r="D69" s="44">
        <v>83</v>
      </c>
      <c r="E69" s="44">
        <v>30</v>
      </c>
      <c r="F69" s="58">
        <f t="shared" si="1"/>
        <v>0.36144578313253012</v>
      </c>
      <c r="H69" s="140"/>
      <c r="I69" s="50" t="s">
        <v>58</v>
      </c>
      <c r="J69" s="44">
        <v>78</v>
      </c>
      <c r="K69" s="44">
        <v>78</v>
      </c>
      <c r="L69" s="44">
        <v>33</v>
      </c>
      <c r="M69" s="58">
        <f t="shared" ref="M69:M79" si="3">L69/J69</f>
        <v>0.42307692307692307</v>
      </c>
      <c r="P69" s="140"/>
      <c r="Q69" s="50" t="s">
        <v>58</v>
      </c>
      <c r="R69" s="110">
        <v>83</v>
      </c>
      <c r="S69" s="98">
        <v>81</v>
      </c>
      <c r="T69" s="105">
        <v>36</v>
      </c>
      <c r="U69" s="106">
        <f t="shared" ref="U69:U79" si="4">T69/S69</f>
        <v>0.44444444444444442</v>
      </c>
    </row>
    <row r="70" spans="1:21" x14ac:dyDescent="0.25">
      <c r="A70" s="140"/>
      <c r="B70" s="50" t="s">
        <v>59</v>
      </c>
      <c r="C70" s="44">
        <v>121</v>
      </c>
      <c r="D70" s="44">
        <v>118</v>
      </c>
      <c r="E70" s="44">
        <v>25</v>
      </c>
      <c r="F70" s="58">
        <f t="shared" ref="F70:F79" si="5">E70/C70</f>
        <v>0.20661157024793389</v>
      </c>
      <c r="H70" s="140"/>
      <c r="I70" s="50" t="s">
        <v>59</v>
      </c>
      <c r="J70" s="44">
        <v>118</v>
      </c>
      <c r="K70" s="44">
        <v>115</v>
      </c>
      <c r="L70" s="44">
        <v>30</v>
      </c>
      <c r="M70" s="58">
        <f t="shared" si="3"/>
        <v>0.25423728813559321</v>
      </c>
      <c r="P70" s="140"/>
      <c r="Q70" s="50" t="s">
        <v>59</v>
      </c>
      <c r="R70" s="110">
        <v>107</v>
      </c>
      <c r="S70" s="98">
        <v>95</v>
      </c>
      <c r="T70" s="105">
        <v>25</v>
      </c>
      <c r="U70" s="106">
        <f t="shared" si="4"/>
        <v>0.26315789473684209</v>
      </c>
    </row>
    <row r="71" spans="1:21" ht="15.75" thickBot="1" x14ac:dyDescent="0.3">
      <c r="A71" s="141"/>
      <c r="B71" s="51" t="s">
        <v>60</v>
      </c>
      <c r="C71" s="52">
        <v>163</v>
      </c>
      <c r="D71" s="52">
        <v>163</v>
      </c>
      <c r="E71" s="52">
        <v>30</v>
      </c>
      <c r="F71" s="59">
        <f t="shared" si="5"/>
        <v>0.18404907975460122</v>
      </c>
      <c r="H71" s="141"/>
      <c r="I71" s="51" t="s">
        <v>60</v>
      </c>
      <c r="J71" s="52">
        <v>147</v>
      </c>
      <c r="K71" s="52">
        <v>146</v>
      </c>
      <c r="L71" s="52">
        <v>23</v>
      </c>
      <c r="M71" s="59">
        <f t="shared" si="3"/>
        <v>0.15646258503401361</v>
      </c>
      <c r="P71" s="141"/>
      <c r="Q71" s="51" t="s">
        <v>60</v>
      </c>
      <c r="R71" s="111">
        <v>149</v>
      </c>
      <c r="S71" s="101">
        <v>143</v>
      </c>
      <c r="T71" s="107">
        <v>18</v>
      </c>
      <c r="U71" s="108">
        <f t="shared" si="4"/>
        <v>0.12587412587412589</v>
      </c>
    </row>
    <row r="72" spans="1:21" x14ac:dyDescent="0.25">
      <c r="A72" s="139" t="s">
        <v>54</v>
      </c>
      <c r="B72" s="49" t="s">
        <v>52</v>
      </c>
      <c r="C72" s="42">
        <v>205</v>
      </c>
      <c r="D72" s="42">
        <v>202</v>
      </c>
      <c r="E72" s="42">
        <v>24</v>
      </c>
      <c r="F72" s="57">
        <f t="shared" si="5"/>
        <v>0.11707317073170732</v>
      </c>
      <c r="H72" s="139" t="s">
        <v>54</v>
      </c>
      <c r="I72" s="49" t="s">
        <v>52</v>
      </c>
      <c r="J72" s="42">
        <v>191</v>
      </c>
      <c r="K72" s="42">
        <v>191</v>
      </c>
      <c r="L72" s="42">
        <v>22</v>
      </c>
      <c r="M72" s="57">
        <f t="shared" si="3"/>
        <v>0.11518324607329843</v>
      </c>
      <c r="P72" s="139" t="s">
        <v>54</v>
      </c>
      <c r="Q72" s="55" t="s">
        <v>52</v>
      </c>
      <c r="R72" s="110">
        <v>231</v>
      </c>
      <c r="S72" s="98">
        <v>225</v>
      </c>
      <c r="T72" s="105">
        <v>30</v>
      </c>
      <c r="U72" s="106">
        <f t="shared" si="4"/>
        <v>0.13333333333333333</v>
      </c>
    </row>
    <row r="73" spans="1:21" ht="15.75" thickBot="1" x14ac:dyDescent="0.3">
      <c r="A73" s="141"/>
      <c r="B73" s="51" t="s">
        <v>54</v>
      </c>
      <c r="C73" s="52">
        <v>304</v>
      </c>
      <c r="D73" s="52">
        <v>301</v>
      </c>
      <c r="E73" s="52">
        <v>50</v>
      </c>
      <c r="F73" s="59">
        <f t="shared" si="5"/>
        <v>0.16447368421052633</v>
      </c>
      <c r="H73" s="141"/>
      <c r="I73" s="51" t="s">
        <v>54</v>
      </c>
      <c r="J73" s="52">
        <v>269</v>
      </c>
      <c r="K73" s="52">
        <v>265</v>
      </c>
      <c r="L73" s="52">
        <v>46</v>
      </c>
      <c r="M73" s="59">
        <f t="shared" si="3"/>
        <v>0.17100371747211895</v>
      </c>
      <c r="P73" s="141"/>
      <c r="Q73" s="56" t="s">
        <v>54</v>
      </c>
      <c r="R73" s="110">
        <v>284</v>
      </c>
      <c r="S73" s="98">
        <f>R73-30</f>
        <v>254</v>
      </c>
      <c r="T73" s="105">
        <v>42</v>
      </c>
      <c r="U73" s="106">
        <f t="shared" si="4"/>
        <v>0.16535433070866143</v>
      </c>
    </row>
    <row r="74" spans="1:21" x14ac:dyDescent="0.25">
      <c r="A74" s="140" t="s">
        <v>61</v>
      </c>
      <c r="B74" s="55" t="s">
        <v>63</v>
      </c>
      <c r="C74" s="42">
        <v>73</v>
      </c>
      <c r="D74" s="42">
        <v>72</v>
      </c>
      <c r="E74" s="42">
        <v>8</v>
      </c>
      <c r="F74" s="57">
        <f t="shared" si="5"/>
        <v>0.1095890410958904</v>
      </c>
      <c r="H74" s="140" t="s">
        <v>61</v>
      </c>
      <c r="I74" s="55" t="s">
        <v>63</v>
      </c>
      <c r="J74" s="42">
        <v>52</v>
      </c>
      <c r="K74" s="42">
        <v>52</v>
      </c>
      <c r="L74" s="42">
        <v>3</v>
      </c>
      <c r="M74" s="57">
        <f t="shared" si="3"/>
        <v>5.7692307692307696E-2</v>
      </c>
      <c r="P74" s="139" t="s">
        <v>61</v>
      </c>
      <c r="Q74" s="49" t="s">
        <v>63</v>
      </c>
      <c r="R74" s="109">
        <v>57</v>
      </c>
      <c r="S74" s="96">
        <v>56</v>
      </c>
      <c r="T74" s="103">
        <v>2</v>
      </c>
      <c r="U74" s="104">
        <f t="shared" si="4"/>
        <v>3.5714285714285712E-2</v>
      </c>
    </row>
    <row r="75" spans="1:21" x14ac:dyDescent="0.25">
      <c r="A75" s="140"/>
      <c r="B75" s="50" t="s">
        <v>64</v>
      </c>
      <c r="C75" s="44">
        <v>53</v>
      </c>
      <c r="D75" s="44">
        <v>53</v>
      </c>
      <c r="E75" s="44">
        <v>6</v>
      </c>
      <c r="F75" s="58">
        <f t="shared" si="5"/>
        <v>0.11320754716981132</v>
      </c>
      <c r="H75" s="140"/>
      <c r="I75" s="50" t="s">
        <v>64</v>
      </c>
      <c r="J75" s="44">
        <v>53</v>
      </c>
      <c r="K75" s="44">
        <v>53</v>
      </c>
      <c r="L75" s="44">
        <v>5</v>
      </c>
      <c r="M75" s="58">
        <f t="shared" si="3"/>
        <v>9.4339622641509441E-2</v>
      </c>
      <c r="P75" s="140"/>
      <c r="Q75" s="50" t="s">
        <v>64</v>
      </c>
      <c r="R75" s="110">
        <v>76</v>
      </c>
      <c r="S75" s="98">
        <v>76</v>
      </c>
      <c r="T75" s="105">
        <v>15</v>
      </c>
      <c r="U75" s="106">
        <f t="shared" si="4"/>
        <v>0.19736842105263158</v>
      </c>
    </row>
    <row r="76" spans="1:21" x14ac:dyDescent="0.25">
      <c r="A76" s="140"/>
      <c r="B76" s="50" t="s">
        <v>67</v>
      </c>
      <c r="C76" s="44">
        <v>65</v>
      </c>
      <c r="D76" s="44">
        <v>65</v>
      </c>
      <c r="E76" s="44">
        <v>9</v>
      </c>
      <c r="F76" s="58">
        <f t="shared" si="5"/>
        <v>0.13846153846153847</v>
      </c>
      <c r="H76" s="140"/>
      <c r="I76" s="50" t="s">
        <v>67</v>
      </c>
      <c r="J76" s="44">
        <v>45</v>
      </c>
      <c r="K76" s="44">
        <v>45</v>
      </c>
      <c r="L76" s="44">
        <v>6</v>
      </c>
      <c r="M76" s="58">
        <f t="shared" si="3"/>
        <v>0.13333333333333333</v>
      </c>
      <c r="P76" s="140"/>
      <c r="Q76" s="50" t="s">
        <v>67</v>
      </c>
      <c r="R76" s="110">
        <v>39</v>
      </c>
      <c r="S76" s="98">
        <v>39</v>
      </c>
      <c r="T76" s="105">
        <v>8</v>
      </c>
      <c r="U76" s="106">
        <f t="shared" si="4"/>
        <v>0.20512820512820512</v>
      </c>
    </row>
    <row r="77" spans="1:21" x14ac:dyDescent="0.25">
      <c r="A77" s="140"/>
      <c r="B77" s="45" t="s">
        <v>61</v>
      </c>
      <c r="C77" s="44">
        <v>1214</v>
      </c>
      <c r="D77" s="44">
        <v>1209</v>
      </c>
      <c r="E77" s="44">
        <v>97</v>
      </c>
      <c r="F77" s="58">
        <f t="shared" si="5"/>
        <v>7.9901153212520587E-2</v>
      </c>
      <c r="H77" s="140"/>
      <c r="I77" s="45" t="s">
        <v>61</v>
      </c>
      <c r="J77" s="44">
        <v>1282</v>
      </c>
      <c r="K77" s="44">
        <v>1282</v>
      </c>
      <c r="L77" s="44">
        <v>91</v>
      </c>
      <c r="M77" s="58">
        <f t="shared" si="3"/>
        <v>7.0982839313572549E-2</v>
      </c>
      <c r="P77" s="140"/>
      <c r="Q77" s="92" t="s">
        <v>61</v>
      </c>
      <c r="R77" s="110">
        <v>1368</v>
      </c>
      <c r="S77" s="98">
        <v>1363</v>
      </c>
      <c r="T77" s="105">
        <v>76</v>
      </c>
      <c r="U77" s="106">
        <f t="shared" si="4"/>
        <v>5.5759354365370509E-2</v>
      </c>
    </row>
    <row r="78" spans="1:21" x14ac:dyDescent="0.25">
      <c r="A78" s="140"/>
      <c r="B78" s="56" t="s">
        <v>69</v>
      </c>
      <c r="C78" s="44">
        <v>314</v>
      </c>
      <c r="D78" s="44">
        <v>313</v>
      </c>
      <c r="E78" s="44">
        <v>36</v>
      </c>
      <c r="F78" s="58">
        <f t="shared" si="5"/>
        <v>0.11464968152866242</v>
      </c>
      <c r="H78" s="140"/>
      <c r="I78" s="56" t="s">
        <v>69</v>
      </c>
      <c r="J78" s="44">
        <v>352</v>
      </c>
      <c r="K78" s="44">
        <v>352</v>
      </c>
      <c r="L78" s="44">
        <v>26</v>
      </c>
      <c r="M78" s="58">
        <f t="shared" si="3"/>
        <v>7.3863636363636367E-2</v>
      </c>
      <c r="P78" s="140"/>
      <c r="Q78" s="50" t="s">
        <v>69</v>
      </c>
      <c r="R78" s="110">
        <v>347</v>
      </c>
      <c r="S78" s="98">
        <v>345</v>
      </c>
      <c r="T78" s="105">
        <v>18</v>
      </c>
      <c r="U78" s="106">
        <f t="shared" si="4"/>
        <v>5.2173913043478258E-2</v>
      </c>
    </row>
    <row r="79" spans="1:21" ht="15.75" thickBot="1" x14ac:dyDescent="0.3">
      <c r="A79" s="141"/>
      <c r="B79" s="51" t="s">
        <v>70</v>
      </c>
      <c r="C79" s="52">
        <v>1642</v>
      </c>
      <c r="D79" s="52">
        <v>1628</v>
      </c>
      <c r="E79" s="52">
        <v>68</v>
      </c>
      <c r="F79" s="59">
        <f t="shared" si="5"/>
        <v>4.1412911084043852E-2</v>
      </c>
      <c r="H79" s="141"/>
      <c r="I79" s="51" t="s">
        <v>70</v>
      </c>
      <c r="J79" s="52">
        <v>1516</v>
      </c>
      <c r="K79" s="52">
        <v>1503</v>
      </c>
      <c r="L79" s="52">
        <v>53</v>
      </c>
      <c r="M79" s="59">
        <f t="shared" si="3"/>
        <v>3.4960422163588391E-2</v>
      </c>
      <c r="P79" s="141"/>
      <c r="Q79" s="51" t="s">
        <v>70</v>
      </c>
      <c r="R79" s="111">
        <v>1490</v>
      </c>
      <c r="S79" s="101">
        <v>1477</v>
      </c>
      <c r="T79" s="107">
        <v>49</v>
      </c>
      <c r="U79" s="108">
        <f t="shared" si="4"/>
        <v>3.3175355450236969E-2</v>
      </c>
    </row>
  </sheetData>
  <mergeCells count="35">
    <mergeCell ref="P72:P73"/>
    <mergeCell ref="P74:P79"/>
    <mergeCell ref="P44:P46"/>
    <mergeCell ref="P47:P49"/>
    <mergeCell ref="P50:P54"/>
    <mergeCell ref="P55:P63"/>
    <mergeCell ref="P64:P71"/>
    <mergeCell ref="A64:A71"/>
    <mergeCell ref="A72:A73"/>
    <mergeCell ref="A74:A79"/>
    <mergeCell ref="H72:H73"/>
    <mergeCell ref="H74:H79"/>
    <mergeCell ref="H64:H71"/>
    <mergeCell ref="P1:U1"/>
    <mergeCell ref="H20:H38"/>
    <mergeCell ref="H39:H43"/>
    <mergeCell ref="H44:H46"/>
    <mergeCell ref="A1:F1"/>
    <mergeCell ref="A2:F2"/>
    <mergeCell ref="H1:M1"/>
    <mergeCell ref="H2:M2"/>
    <mergeCell ref="H4:H19"/>
    <mergeCell ref="A4:A19"/>
    <mergeCell ref="A20:A38"/>
    <mergeCell ref="A39:A43"/>
    <mergeCell ref="A44:A46"/>
    <mergeCell ref="P4:P19"/>
    <mergeCell ref="P20:P38"/>
    <mergeCell ref="P39:P43"/>
    <mergeCell ref="A47:A49"/>
    <mergeCell ref="A50:A54"/>
    <mergeCell ref="A55:A63"/>
    <mergeCell ref="H47:H49"/>
    <mergeCell ref="H50:H54"/>
    <mergeCell ref="H55:H6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abSelected="1" topLeftCell="C43" workbookViewId="0">
      <selection activeCell="W8" sqref="W8"/>
    </sheetView>
  </sheetViews>
  <sheetFormatPr baseColWidth="10" defaultColWidth="9.140625" defaultRowHeight="15" x14ac:dyDescent="0.25"/>
  <cols>
    <col min="1" max="1" width="13.28515625" customWidth="1"/>
    <col min="2" max="2" width="17.5703125" customWidth="1"/>
    <col min="3" max="3" width="11.85546875" customWidth="1"/>
    <col min="4" max="5" width="13" customWidth="1"/>
    <col min="6" max="7" width="12" customWidth="1"/>
    <col min="8" max="8" width="13.28515625" customWidth="1"/>
    <col min="9" max="9" width="17.5703125" customWidth="1"/>
    <col min="10" max="10" width="11.85546875" customWidth="1"/>
    <col min="11" max="12" width="13" customWidth="1"/>
    <col min="13" max="13" width="12" customWidth="1"/>
    <col min="15" max="15" width="13.28515625" customWidth="1"/>
    <col min="16" max="16" width="17.28515625" customWidth="1"/>
    <col min="17" max="17" width="12.140625" style="21" customWidth="1"/>
    <col min="18" max="19" width="11.85546875" style="20" customWidth="1"/>
    <col min="20" max="20" width="10.42578125" style="20" customWidth="1"/>
    <col min="24" max="24" width="20" bestFit="1" customWidth="1"/>
  </cols>
  <sheetData>
    <row r="1" spans="1:20" ht="39.75" customHeight="1" x14ac:dyDescent="0.25">
      <c r="A1" s="142" t="s">
        <v>75</v>
      </c>
      <c r="B1" s="142"/>
      <c r="C1" s="142"/>
      <c r="D1" s="142"/>
      <c r="E1" s="142"/>
      <c r="F1" s="142"/>
      <c r="H1" s="142" t="s">
        <v>75</v>
      </c>
      <c r="I1" s="142"/>
      <c r="J1" s="142"/>
      <c r="K1" s="142"/>
      <c r="L1" s="142"/>
      <c r="M1" s="142"/>
      <c r="O1" s="142" t="s">
        <v>75</v>
      </c>
      <c r="P1" s="142"/>
      <c r="Q1" s="142"/>
      <c r="R1" s="142"/>
      <c r="S1" s="142"/>
      <c r="T1" s="142"/>
    </row>
    <row r="2" spans="1:20" ht="27.75" customHeight="1" thickBot="1" x14ac:dyDescent="0.3">
      <c r="A2" s="143" t="s">
        <v>3</v>
      </c>
      <c r="B2" s="143"/>
      <c r="C2" s="143"/>
      <c r="D2" s="143"/>
      <c r="E2" s="143"/>
      <c r="F2" s="143"/>
      <c r="G2" s="86"/>
      <c r="H2" s="143" t="s">
        <v>73</v>
      </c>
      <c r="I2" s="143"/>
      <c r="J2" s="143"/>
      <c r="K2" s="143"/>
      <c r="L2" s="143"/>
      <c r="M2" s="143"/>
      <c r="O2" s="88" t="s">
        <v>74</v>
      </c>
      <c r="P2" s="88"/>
      <c r="Q2" s="88"/>
      <c r="R2" s="88"/>
      <c r="S2" s="88"/>
      <c r="T2" s="88"/>
    </row>
    <row r="3" spans="1:20" ht="32.25" customHeight="1" thickBot="1" x14ac:dyDescent="0.3">
      <c r="A3" s="9" t="s">
        <v>0</v>
      </c>
      <c r="B3" s="8" t="s">
        <v>5</v>
      </c>
      <c r="C3" s="14" t="s">
        <v>1</v>
      </c>
      <c r="D3" s="15" t="s">
        <v>2</v>
      </c>
      <c r="E3" s="13" t="s">
        <v>97</v>
      </c>
      <c r="F3" s="1" t="s">
        <v>76</v>
      </c>
      <c r="G3" s="84"/>
      <c r="H3" s="9" t="s">
        <v>0</v>
      </c>
      <c r="I3" s="8" t="s">
        <v>5</v>
      </c>
      <c r="J3" s="14" t="s">
        <v>1</v>
      </c>
      <c r="K3" s="15" t="s">
        <v>2</v>
      </c>
      <c r="L3" s="13" t="s">
        <v>97</v>
      </c>
      <c r="M3" s="1" t="s">
        <v>76</v>
      </c>
      <c r="O3" s="9" t="s">
        <v>0</v>
      </c>
      <c r="P3" s="8" t="s">
        <v>5</v>
      </c>
      <c r="Q3" s="14" t="s">
        <v>1</v>
      </c>
      <c r="R3" s="15" t="s">
        <v>2</v>
      </c>
      <c r="S3" s="13" t="s">
        <v>76</v>
      </c>
      <c r="T3" s="1" t="s">
        <v>76</v>
      </c>
    </row>
    <row r="4" spans="1:20" x14ac:dyDescent="0.25">
      <c r="A4" s="144" t="s">
        <v>4</v>
      </c>
      <c r="B4" s="34" t="s">
        <v>79</v>
      </c>
      <c r="C4" s="35">
        <v>120</v>
      </c>
      <c r="D4" s="17">
        <v>25</v>
      </c>
      <c r="E4" s="17">
        <v>0</v>
      </c>
      <c r="F4" s="29">
        <v>0</v>
      </c>
      <c r="G4" s="85"/>
      <c r="H4" s="144" t="s">
        <v>4</v>
      </c>
      <c r="I4" s="34" t="s">
        <v>79</v>
      </c>
      <c r="J4" s="35">
        <v>137</v>
      </c>
      <c r="K4" s="17">
        <v>40</v>
      </c>
      <c r="L4" s="17">
        <v>0</v>
      </c>
      <c r="M4" s="29">
        <v>0</v>
      </c>
      <c r="O4" s="139" t="s">
        <v>4</v>
      </c>
      <c r="P4" s="117" t="s">
        <v>7</v>
      </c>
      <c r="Q4" s="23">
        <v>301</v>
      </c>
      <c r="R4" s="17">
        <v>51</v>
      </c>
      <c r="S4" s="132">
        <v>10</v>
      </c>
      <c r="T4" s="126">
        <v>3.3222591362126248E-2</v>
      </c>
    </row>
    <row r="5" spans="1:20" x14ac:dyDescent="0.25">
      <c r="A5" s="145"/>
      <c r="B5" s="36" t="s">
        <v>7</v>
      </c>
      <c r="C5" s="37">
        <v>317</v>
      </c>
      <c r="D5" s="18">
        <v>51</v>
      </c>
      <c r="E5" s="18">
        <v>31</v>
      </c>
      <c r="F5" s="30">
        <v>9.7791798107255523E-2</v>
      </c>
      <c r="G5" s="85"/>
      <c r="H5" s="145"/>
      <c r="I5" s="36" t="s">
        <v>7</v>
      </c>
      <c r="J5" s="37">
        <v>311</v>
      </c>
      <c r="K5" s="18">
        <v>37</v>
      </c>
      <c r="L5" s="18">
        <v>18</v>
      </c>
      <c r="M5" s="30">
        <v>5.7877813504823149E-2</v>
      </c>
      <c r="N5" s="116"/>
      <c r="O5" s="140"/>
      <c r="P5" s="92" t="s">
        <v>83</v>
      </c>
      <c r="Q5" s="24">
        <v>501</v>
      </c>
      <c r="R5" s="18">
        <v>183</v>
      </c>
      <c r="S5" s="133">
        <v>41</v>
      </c>
      <c r="T5" s="127">
        <v>8.1836327345309379E-2</v>
      </c>
    </row>
    <row r="6" spans="1:20" x14ac:dyDescent="0.25">
      <c r="A6" s="145"/>
      <c r="B6" s="38" t="s">
        <v>83</v>
      </c>
      <c r="C6" s="37">
        <v>355</v>
      </c>
      <c r="D6" s="18">
        <v>108</v>
      </c>
      <c r="E6" s="18">
        <v>39</v>
      </c>
      <c r="F6" s="30">
        <v>0.10985915492957747</v>
      </c>
      <c r="G6" s="85"/>
      <c r="H6" s="145"/>
      <c r="I6" s="38" t="s">
        <v>83</v>
      </c>
      <c r="J6" s="37">
        <v>401</v>
      </c>
      <c r="K6" s="18">
        <v>73</v>
      </c>
      <c r="L6" s="18">
        <v>35</v>
      </c>
      <c r="M6" s="30">
        <v>8.7281795511221949E-2</v>
      </c>
      <c r="O6" s="140"/>
      <c r="P6" s="118" t="s">
        <v>18</v>
      </c>
      <c r="Q6" s="24">
        <v>143</v>
      </c>
      <c r="R6" s="18">
        <v>55</v>
      </c>
      <c r="S6" s="133">
        <v>3</v>
      </c>
      <c r="T6" s="127">
        <v>2.097902097902098E-2</v>
      </c>
    </row>
    <row r="7" spans="1:20" x14ac:dyDescent="0.25">
      <c r="A7" s="145"/>
      <c r="B7" s="36" t="s">
        <v>8</v>
      </c>
      <c r="C7" s="37">
        <v>197</v>
      </c>
      <c r="D7" s="18">
        <v>62</v>
      </c>
      <c r="E7" s="18">
        <v>23</v>
      </c>
      <c r="F7" s="30">
        <v>0.116751269035533</v>
      </c>
      <c r="G7" s="85"/>
      <c r="H7" s="145"/>
      <c r="I7" s="36" t="s">
        <v>8</v>
      </c>
      <c r="J7" s="37">
        <v>230</v>
      </c>
      <c r="K7" s="18">
        <v>79</v>
      </c>
      <c r="L7" s="18">
        <v>36</v>
      </c>
      <c r="M7" s="30">
        <v>0.15652173913043479</v>
      </c>
      <c r="O7" s="140"/>
      <c r="P7" s="92" t="s">
        <v>19</v>
      </c>
      <c r="Q7" s="24">
        <v>85</v>
      </c>
      <c r="R7" s="18">
        <v>39</v>
      </c>
      <c r="S7" s="133">
        <v>7</v>
      </c>
      <c r="T7" s="127">
        <v>8.2352941176470587E-2</v>
      </c>
    </row>
    <row r="8" spans="1:20" x14ac:dyDescent="0.25">
      <c r="A8" s="145"/>
      <c r="B8" s="36" t="s">
        <v>9</v>
      </c>
      <c r="C8" s="37">
        <v>250</v>
      </c>
      <c r="D8" s="18">
        <v>55</v>
      </c>
      <c r="E8" s="18">
        <v>30</v>
      </c>
      <c r="F8" s="30">
        <v>0.12</v>
      </c>
      <c r="G8" s="85"/>
      <c r="H8" s="145"/>
      <c r="I8" s="36" t="s">
        <v>9</v>
      </c>
      <c r="J8" s="37">
        <v>226</v>
      </c>
      <c r="K8" s="18">
        <v>62</v>
      </c>
      <c r="L8" s="18">
        <v>25</v>
      </c>
      <c r="M8" s="30">
        <v>0.11061946902654868</v>
      </c>
      <c r="O8" s="140"/>
      <c r="P8" s="92" t="s">
        <v>79</v>
      </c>
      <c r="Q8" s="24">
        <v>148</v>
      </c>
      <c r="R8" s="18">
        <v>85</v>
      </c>
      <c r="S8" s="133">
        <v>3</v>
      </c>
      <c r="T8" s="127">
        <v>2.0270270270270271E-2</v>
      </c>
    </row>
    <row r="9" spans="1:20" x14ac:dyDescent="0.25">
      <c r="A9" s="145"/>
      <c r="B9" s="36" t="s">
        <v>10</v>
      </c>
      <c r="C9" s="37">
        <v>322</v>
      </c>
      <c r="D9" s="18">
        <v>56</v>
      </c>
      <c r="E9" s="18">
        <v>31</v>
      </c>
      <c r="F9" s="30">
        <v>9.627329192546584E-2</v>
      </c>
      <c r="G9" s="85"/>
      <c r="H9" s="145"/>
      <c r="I9" s="36" t="s">
        <v>10</v>
      </c>
      <c r="J9" s="37">
        <v>375</v>
      </c>
      <c r="K9" s="18">
        <v>53</v>
      </c>
      <c r="L9" s="18">
        <v>27</v>
      </c>
      <c r="M9" s="30">
        <v>7.1999999999999995E-2</v>
      </c>
      <c r="O9" s="140"/>
      <c r="P9" s="92" t="s">
        <v>8</v>
      </c>
      <c r="Q9" s="24">
        <v>238</v>
      </c>
      <c r="R9" s="18">
        <v>98</v>
      </c>
      <c r="S9" s="133">
        <v>24</v>
      </c>
      <c r="T9" s="127">
        <v>0.10084033613445378</v>
      </c>
    </row>
    <row r="10" spans="1:20" x14ac:dyDescent="0.25">
      <c r="A10" s="145"/>
      <c r="B10" s="36" t="s">
        <v>11</v>
      </c>
      <c r="C10" s="37">
        <v>252</v>
      </c>
      <c r="D10" s="18">
        <v>83</v>
      </c>
      <c r="E10" s="18">
        <v>45</v>
      </c>
      <c r="F10" s="30">
        <v>0.17857142857142858</v>
      </c>
      <c r="G10" s="85"/>
      <c r="H10" s="145"/>
      <c r="I10" s="36" t="s">
        <v>11</v>
      </c>
      <c r="J10" s="37">
        <v>246</v>
      </c>
      <c r="K10" s="18">
        <v>87</v>
      </c>
      <c r="L10" s="18">
        <v>44</v>
      </c>
      <c r="M10" s="30">
        <v>0.17886178861788618</v>
      </c>
      <c r="O10" s="140"/>
      <c r="P10" s="92" t="s">
        <v>16</v>
      </c>
      <c r="Q10" s="24">
        <v>147</v>
      </c>
      <c r="R10" s="18">
        <v>31</v>
      </c>
      <c r="S10" s="133">
        <v>9</v>
      </c>
      <c r="T10" s="127">
        <v>6.1224489795918366E-2</v>
      </c>
    </row>
    <row r="11" spans="1:20" x14ac:dyDescent="0.25">
      <c r="A11" s="145"/>
      <c r="B11" s="36" t="s">
        <v>12</v>
      </c>
      <c r="C11" s="37">
        <v>80</v>
      </c>
      <c r="D11" s="18">
        <v>33</v>
      </c>
      <c r="E11" s="18">
        <v>14</v>
      </c>
      <c r="F11" s="30">
        <v>0.17499999999999999</v>
      </c>
      <c r="G11" s="85"/>
      <c r="H11" s="145"/>
      <c r="I11" s="36" t="s">
        <v>12</v>
      </c>
      <c r="J11" s="37">
        <v>77</v>
      </c>
      <c r="K11" s="18">
        <v>33</v>
      </c>
      <c r="L11" s="18">
        <v>5</v>
      </c>
      <c r="M11" s="30">
        <v>6.4935064935064929E-2</v>
      </c>
      <c r="O11" s="140"/>
      <c r="P11" s="92" t="s">
        <v>9</v>
      </c>
      <c r="Q11" s="24">
        <v>217</v>
      </c>
      <c r="R11" s="18">
        <v>60</v>
      </c>
      <c r="S11" s="133">
        <v>1</v>
      </c>
      <c r="T11" s="127">
        <v>4.608294930875576E-3</v>
      </c>
    </row>
    <row r="12" spans="1:20" x14ac:dyDescent="0.25">
      <c r="A12" s="145"/>
      <c r="B12" s="36" t="s">
        <v>13</v>
      </c>
      <c r="C12" s="37">
        <v>81</v>
      </c>
      <c r="D12" s="18">
        <v>31</v>
      </c>
      <c r="E12" s="18">
        <v>22</v>
      </c>
      <c r="F12" s="30">
        <v>0.27160493827160492</v>
      </c>
      <c r="G12" s="85"/>
      <c r="H12" s="145"/>
      <c r="I12" s="36" t="s">
        <v>13</v>
      </c>
      <c r="J12" s="37">
        <v>102</v>
      </c>
      <c r="K12" s="18">
        <v>32</v>
      </c>
      <c r="L12" s="18">
        <v>10</v>
      </c>
      <c r="M12" s="30">
        <v>9.8039215686274508E-2</v>
      </c>
      <c r="O12" s="140"/>
      <c r="P12" s="92" t="s">
        <v>17</v>
      </c>
      <c r="Q12" s="24">
        <v>94</v>
      </c>
      <c r="R12" s="18">
        <v>68</v>
      </c>
      <c r="S12" s="133">
        <v>27</v>
      </c>
      <c r="T12" s="127">
        <v>0.28723404255319152</v>
      </c>
    </row>
    <row r="13" spans="1:20" x14ac:dyDescent="0.25">
      <c r="A13" s="145"/>
      <c r="B13" s="36" t="s">
        <v>14</v>
      </c>
      <c r="C13" s="37">
        <v>82</v>
      </c>
      <c r="D13" s="18">
        <v>29</v>
      </c>
      <c r="E13" s="18">
        <v>15</v>
      </c>
      <c r="F13" s="30">
        <v>0.18292682926829268</v>
      </c>
      <c r="G13" s="85"/>
      <c r="H13" s="145"/>
      <c r="I13" s="36" t="s">
        <v>14</v>
      </c>
      <c r="J13" s="37">
        <v>74</v>
      </c>
      <c r="K13" s="18">
        <v>31</v>
      </c>
      <c r="L13" s="18">
        <v>20</v>
      </c>
      <c r="M13" s="30">
        <v>0.27027027027027029</v>
      </c>
      <c r="O13" s="140"/>
      <c r="P13" s="92" t="s">
        <v>10</v>
      </c>
      <c r="Q13" s="24">
        <v>375</v>
      </c>
      <c r="R13" s="18">
        <v>96</v>
      </c>
      <c r="S13" s="133">
        <v>31</v>
      </c>
      <c r="T13" s="127">
        <v>8.2666666666666666E-2</v>
      </c>
    </row>
    <row r="14" spans="1:20" x14ac:dyDescent="0.25">
      <c r="A14" s="145"/>
      <c r="B14" s="36" t="s">
        <v>15</v>
      </c>
      <c r="C14" s="37">
        <v>216</v>
      </c>
      <c r="D14" s="18">
        <v>56</v>
      </c>
      <c r="E14" s="18">
        <v>28</v>
      </c>
      <c r="F14" s="30">
        <v>0.12962962962962962</v>
      </c>
      <c r="G14" s="85"/>
      <c r="H14" s="145"/>
      <c r="I14" s="36" t="s">
        <v>15</v>
      </c>
      <c r="J14" s="37">
        <v>199</v>
      </c>
      <c r="K14" s="18">
        <v>77</v>
      </c>
      <c r="L14" s="18">
        <v>50</v>
      </c>
      <c r="M14" s="30">
        <v>0.25125628140703515</v>
      </c>
      <c r="O14" s="140"/>
      <c r="P14" s="92" t="s">
        <v>96</v>
      </c>
      <c r="Q14" s="24">
        <v>261</v>
      </c>
      <c r="R14" s="18">
        <v>143</v>
      </c>
      <c r="S14" s="133">
        <v>31</v>
      </c>
      <c r="T14" s="127">
        <v>0.11877394636015326</v>
      </c>
    </row>
    <row r="15" spans="1:20" x14ac:dyDescent="0.25">
      <c r="A15" s="145"/>
      <c r="B15" s="36" t="s">
        <v>16</v>
      </c>
      <c r="C15" s="37">
        <v>109</v>
      </c>
      <c r="D15" s="18">
        <v>17</v>
      </c>
      <c r="E15" s="18">
        <v>12</v>
      </c>
      <c r="F15" s="30">
        <v>0.11009174311926606</v>
      </c>
      <c r="G15" s="85"/>
      <c r="H15" s="145"/>
      <c r="I15" s="36" t="s">
        <v>16</v>
      </c>
      <c r="J15" s="37">
        <v>151</v>
      </c>
      <c r="K15" s="18">
        <v>31</v>
      </c>
      <c r="L15" s="18">
        <v>23</v>
      </c>
      <c r="M15" s="30">
        <v>0.15231788079470199</v>
      </c>
      <c r="O15" s="140"/>
      <c r="P15" s="92" t="s">
        <v>93</v>
      </c>
      <c r="Q15" s="24">
        <v>105</v>
      </c>
      <c r="R15" s="18">
        <v>56</v>
      </c>
      <c r="S15" s="133">
        <v>4</v>
      </c>
      <c r="T15" s="127">
        <v>3.8095238095238099E-2</v>
      </c>
    </row>
    <row r="16" spans="1:20" x14ac:dyDescent="0.25">
      <c r="A16" s="145"/>
      <c r="B16" s="36" t="s">
        <v>17</v>
      </c>
      <c r="C16" s="37">
        <v>78</v>
      </c>
      <c r="D16" s="18">
        <v>14</v>
      </c>
      <c r="E16" s="18">
        <v>7</v>
      </c>
      <c r="F16" s="30">
        <v>8.9743589743589744E-2</v>
      </c>
      <c r="G16" s="85"/>
      <c r="H16" s="145"/>
      <c r="I16" s="36" t="s">
        <v>17</v>
      </c>
      <c r="J16" s="37">
        <v>79</v>
      </c>
      <c r="K16" s="18">
        <v>35</v>
      </c>
      <c r="L16" s="18">
        <v>15</v>
      </c>
      <c r="M16" s="30">
        <v>0.189873417721519</v>
      </c>
      <c r="O16" s="140"/>
      <c r="P16" s="92" t="s">
        <v>13</v>
      </c>
      <c r="Q16" s="24">
        <v>130</v>
      </c>
      <c r="R16" s="18">
        <v>35</v>
      </c>
      <c r="S16" s="133">
        <v>6</v>
      </c>
      <c r="T16" s="127">
        <v>4.6153846153846156E-2</v>
      </c>
    </row>
    <row r="17" spans="1:20" x14ac:dyDescent="0.25">
      <c r="A17" s="145"/>
      <c r="B17" s="36" t="s">
        <v>18</v>
      </c>
      <c r="C17" s="37">
        <v>148</v>
      </c>
      <c r="D17" s="18">
        <v>46</v>
      </c>
      <c r="E17" s="18">
        <v>5</v>
      </c>
      <c r="F17" s="30">
        <v>3.3783783783783786E-2</v>
      </c>
      <c r="G17" s="85"/>
      <c r="H17" s="145"/>
      <c r="I17" s="36" t="s">
        <v>18</v>
      </c>
      <c r="J17" s="37">
        <v>139</v>
      </c>
      <c r="K17" s="18">
        <v>52</v>
      </c>
      <c r="L17" s="18">
        <v>10</v>
      </c>
      <c r="M17" s="30">
        <v>7.1942446043165464E-2</v>
      </c>
      <c r="O17" s="140"/>
      <c r="P17" s="92" t="s">
        <v>14</v>
      </c>
      <c r="Q17" s="24">
        <v>81</v>
      </c>
      <c r="R17" s="18">
        <v>53</v>
      </c>
      <c r="S17" s="133">
        <v>10</v>
      </c>
      <c r="T17" s="127">
        <v>0.12345679012345678</v>
      </c>
    </row>
    <row r="18" spans="1:20" x14ac:dyDescent="0.25">
      <c r="A18" s="145"/>
      <c r="B18" s="36" t="s">
        <v>19</v>
      </c>
      <c r="C18" s="37">
        <v>77</v>
      </c>
      <c r="D18" s="18">
        <v>29</v>
      </c>
      <c r="E18" s="18">
        <v>21</v>
      </c>
      <c r="F18" s="30">
        <v>0.27272727272727271</v>
      </c>
      <c r="G18" s="85"/>
      <c r="H18" s="145"/>
      <c r="I18" s="36" t="s">
        <v>19</v>
      </c>
      <c r="J18" s="37">
        <v>66</v>
      </c>
      <c r="K18" s="18">
        <v>22</v>
      </c>
      <c r="L18" s="18">
        <v>9</v>
      </c>
      <c r="M18" s="30">
        <v>0.13636363636363635</v>
      </c>
      <c r="O18" s="140"/>
      <c r="P18" s="92" t="s">
        <v>15</v>
      </c>
      <c r="Q18" s="24">
        <v>193</v>
      </c>
      <c r="R18" s="18">
        <v>86</v>
      </c>
      <c r="S18" s="133">
        <v>13</v>
      </c>
      <c r="T18" s="127">
        <v>6.7357512953367879E-2</v>
      </c>
    </row>
    <row r="19" spans="1:20" ht="15.75" thickBot="1" x14ac:dyDescent="0.3">
      <c r="A19" s="146"/>
      <c r="B19" s="39" t="s">
        <v>6</v>
      </c>
      <c r="C19" s="40">
        <v>221</v>
      </c>
      <c r="D19" s="19">
        <v>60</v>
      </c>
      <c r="E19" s="19">
        <v>42</v>
      </c>
      <c r="F19" s="31">
        <v>0.19004524886877827</v>
      </c>
      <c r="G19" s="85"/>
      <c r="H19" s="146"/>
      <c r="I19" s="39" t="s">
        <v>6</v>
      </c>
      <c r="J19" s="40">
        <v>254</v>
      </c>
      <c r="K19" s="19">
        <v>55</v>
      </c>
      <c r="L19" s="19">
        <v>21</v>
      </c>
      <c r="M19" s="31">
        <v>8.2677165354330714E-2</v>
      </c>
      <c r="O19" s="141"/>
      <c r="P19" s="119" t="s">
        <v>6</v>
      </c>
      <c r="Q19" s="26">
        <v>255</v>
      </c>
      <c r="R19" s="19">
        <v>65</v>
      </c>
      <c r="S19" s="134">
        <v>21</v>
      </c>
      <c r="T19" s="128">
        <v>8.2352941176470587E-2</v>
      </c>
    </row>
    <row r="20" spans="1:20" x14ac:dyDescent="0.25">
      <c r="A20" s="139" t="s">
        <v>82</v>
      </c>
      <c r="B20" s="41" t="s">
        <v>21</v>
      </c>
      <c r="C20" s="42">
        <v>361</v>
      </c>
      <c r="D20" s="23">
        <v>40</v>
      </c>
      <c r="E20" s="23">
        <v>27</v>
      </c>
      <c r="F20" s="29">
        <v>7.4792243767313013E-2</v>
      </c>
      <c r="G20" s="85"/>
      <c r="H20" s="139" t="s">
        <v>82</v>
      </c>
      <c r="I20" s="41" t="s">
        <v>21</v>
      </c>
      <c r="J20" s="42">
        <v>313</v>
      </c>
      <c r="K20" s="23">
        <v>107</v>
      </c>
      <c r="L20" s="23">
        <v>30</v>
      </c>
      <c r="M20" s="29">
        <v>9.5846645367412137E-2</v>
      </c>
      <c r="O20" s="139" t="s">
        <v>82</v>
      </c>
      <c r="P20" s="49" t="s">
        <v>21</v>
      </c>
      <c r="Q20" s="23">
        <v>370</v>
      </c>
      <c r="R20" s="17">
        <v>185</v>
      </c>
      <c r="S20" s="132">
        <v>26</v>
      </c>
      <c r="T20" s="126">
        <v>7.0270270270270274E-2</v>
      </c>
    </row>
    <row r="21" spans="1:20" x14ac:dyDescent="0.25">
      <c r="A21" s="140"/>
      <c r="B21" s="43" t="s">
        <v>22</v>
      </c>
      <c r="C21" s="44">
        <v>219</v>
      </c>
      <c r="D21" s="24">
        <v>57</v>
      </c>
      <c r="E21" s="24">
        <v>32</v>
      </c>
      <c r="F21" s="30">
        <v>0.14611872146118721</v>
      </c>
      <c r="G21" s="85"/>
      <c r="H21" s="140"/>
      <c r="I21" s="43" t="s">
        <v>22</v>
      </c>
      <c r="J21" s="44">
        <v>179</v>
      </c>
      <c r="K21" s="24">
        <v>34</v>
      </c>
      <c r="L21" s="24">
        <v>5</v>
      </c>
      <c r="M21" s="30">
        <v>2.7932960893854747E-2</v>
      </c>
      <c r="O21" s="140"/>
      <c r="P21" s="50" t="s">
        <v>22</v>
      </c>
      <c r="Q21" s="24">
        <v>175</v>
      </c>
      <c r="R21" s="18">
        <v>87</v>
      </c>
      <c r="S21" s="133">
        <v>2</v>
      </c>
      <c r="T21" s="127">
        <v>1.1428571428571429E-2</v>
      </c>
    </row>
    <row r="22" spans="1:20" x14ac:dyDescent="0.25">
      <c r="A22" s="140"/>
      <c r="B22" s="43" t="s">
        <v>23</v>
      </c>
      <c r="C22" s="44">
        <v>523</v>
      </c>
      <c r="D22" s="24">
        <v>71</v>
      </c>
      <c r="E22" s="24">
        <v>16</v>
      </c>
      <c r="F22" s="30">
        <v>3.0592734225621414E-2</v>
      </c>
      <c r="G22" s="85"/>
      <c r="H22" s="140"/>
      <c r="I22" s="43" t="s">
        <v>23</v>
      </c>
      <c r="J22" s="44">
        <v>488</v>
      </c>
      <c r="K22" s="24">
        <v>99</v>
      </c>
      <c r="L22" s="24">
        <v>33</v>
      </c>
      <c r="M22" s="30">
        <v>6.7622950819672137E-2</v>
      </c>
      <c r="O22" s="140"/>
      <c r="P22" s="50" t="s">
        <v>23</v>
      </c>
      <c r="Q22" s="24">
        <v>518</v>
      </c>
      <c r="R22" s="18">
        <v>201</v>
      </c>
      <c r="S22" s="133">
        <v>38</v>
      </c>
      <c r="T22" s="127">
        <v>7.3359073359073365E-2</v>
      </c>
    </row>
    <row r="23" spans="1:20" x14ac:dyDescent="0.25">
      <c r="A23" s="140"/>
      <c r="B23" s="43" t="s">
        <v>84</v>
      </c>
      <c r="C23" s="44">
        <v>678</v>
      </c>
      <c r="D23" s="24">
        <v>53</v>
      </c>
      <c r="E23" s="24">
        <v>19</v>
      </c>
      <c r="F23" s="30">
        <v>2.8023598820058997E-2</v>
      </c>
      <c r="G23" s="85"/>
      <c r="H23" s="140"/>
      <c r="I23" s="43" t="s">
        <v>84</v>
      </c>
      <c r="J23" s="44">
        <v>716</v>
      </c>
      <c r="K23" s="24">
        <v>81</v>
      </c>
      <c r="L23" s="24">
        <v>34</v>
      </c>
      <c r="M23" s="30">
        <v>4.7486033519553071E-2</v>
      </c>
      <c r="O23" s="140"/>
      <c r="P23" s="50" t="s">
        <v>84</v>
      </c>
      <c r="Q23" s="24">
        <v>711</v>
      </c>
      <c r="R23" s="18">
        <v>100</v>
      </c>
      <c r="S23" s="133">
        <v>19</v>
      </c>
      <c r="T23" s="127">
        <v>2.6722925457102673E-2</v>
      </c>
    </row>
    <row r="24" spans="1:20" x14ac:dyDescent="0.25">
      <c r="A24" s="140"/>
      <c r="B24" s="43" t="s">
        <v>24</v>
      </c>
      <c r="C24" s="44">
        <v>226</v>
      </c>
      <c r="D24" s="24">
        <v>16</v>
      </c>
      <c r="E24" s="24">
        <v>11</v>
      </c>
      <c r="F24" s="30">
        <v>4.8672566371681415E-2</v>
      </c>
      <c r="G24" s="85"/>
      <c r="H24" s="140"/>
      <c r="I24" s="43" t="s">
        <v>24</v>
      </c>
      <c r="J24" s="44">
        <v>190</v>
      </c>
      <c r="K24" s="24">
        <v>31</v>
      </c>
      <c r="L24" s="24">
        <v>10</v>
      </c>
      <c r="M24" s="30">
        <v>5.2631578947368418E-2</v>
      </c>
      <c r="O24" s="140"/>
      <c r="P24" s="50" t="s">
        <v>24</v>
      </c>
      <c r="Q24" s="24">
        <v>169</v>
      </c>
      <c r="R24" s="18">
        <v>57</v>
      </c>
      <c r="S24" s="133">
        <v>9</v>
      </c>
      <c r="T24" s="127">
        <v>5.3254437869822487E-2</v>
      </c>
    </row>
    <row r="25" spans="1:20" x14ac:dyDescent="0.25">
      <c r="A25" s="140"/>
      <c r="B25" s="43" t="s">
        <v>25</v>
      </c>
      <c r="C25" s="44">
        <v>144</v>
      </c>
      <c r="D25" s="24">
        <v>19</v>
      </c>
      <c r="E25" s="24">
        <v>14</v>
      </c>
      <c r="F25" s="30">
        <v>9.7222222222222224E-2</v>
      </c>
      <c r="G25" s="85"/>
      <c r="H25" s="140"/>
      <c r="I25" s="43" t="s">
        <v>25</v>
      </c>
      <c r="J25" s="44">
        <v>121</v>
      </c>
      <c r="K25" s="24">
        <v>32</v>
      </c>
      <c r="L25" s="24">
        <v>7</v>
      </c>
      <c r="M25" s="30">
        <v>5.7851239669421489E-2</v>
      </c>
      <c r="O25" s="140"/>
      <c r="P25" s="50" t="s">
        <v>25</v>
      </c>
      <c r="Q25" s="24">
        <v>99</v>
      </c>
      <c r="R25" s="18">
        <v>60</v>
      </c>
      <c r="S25" s="133">
        <v>14</v>
      </c>
      <c r="T25" s="127">
        <v>0.14141414141414141</v>
      </c>
    </row>
    <row r="26" spans="1:20" x14ac:dyDescent="0.25">
      <c r="A26" s="140"/>
      <c r="B26" s="43" t="s">
        <v>26</v>
      </c>
      <c r="C26" s="44">
        <v>201</v>
      </c>
      <c r="D26" s="24">
        <v>19</v>
      </c>
      <c r="E26" s="24">
        <v>6</v>
      </c>
      <c r="F26" s="30">
        <v>2.9850746268656716E-2</v>
      </c>
      <c r="G26" s="85"/>
      <c r="H26" s="140"/>
      <c r="I26" s="43" t="s">
        <v>26</v>
      </c>
      <c r="J26" s="44">
        <v>176</v>
      </c>
      <c r="K26" s="24">
        <v>28</v>
      </c>
      <c r="L26" s="24">
        <v>10</v>
      </c>
      <c r="M26" s="30">
        <v>5.6818181818181816E-2</v>
      </c>
      <c r="O26" s="140"/>
      <c r="P26" s="50" t="s">
        <v>26</v>
      </c>
      <c r="Q26" s="24">
        <v>199</v>
      </c>
      <c r="R26" s="18">
        <v>53</v>
      </c>
      <c r="S26" s="133">
        <v>11</v>
      </c>
      <c r="T26" s="127">
        <v>5.5276381909547742E-2</v>
      </c>
    </row>
    <row r="27" spans="1:20" x14ac:dyDescent="0.25">
      <c r="A27" s="140"/>
      <c r="B27" s="43" t="s">
        <v>85</v>
      </c>
      <c r="C27" s="44">
        <v>84</v>
      </c>
      <c r="D27" s="24">
        <v>27</v>
      </c>
      <c r="E27" s="24">
        <v>4</v>
      </c>
      <c r="F27" s="30">
        <v>4.7619047619047616E-2</v>
      </c>
      <c r="G27" s="85"/>
      <c r="H27" s="140"/>
      <c r="I27" s="43" t="s">
        <v>85</v>
      </c>
      <c r="J27" s="44">
        <v>70</v>
      </c>
      <c r="K27" s="24">
        <v>19</v>
      </c>
      <c r="L27" s="24">
        <v>5</v>
      </c>
      <c r="M27" s="30">
        <v>7.1428571428571425E-2</v>
      </c>
      <c r="O27" s="140"/>
      <c r="P27" s="50" t="s">
        <v>85</v>
      </c>
      <c r="Q27" s="24">
        <v>57</v>
      </c>
      <c r="R27" s="18">
        <v>31</v>
      </c>
      <c r="S27" s="133">
        <v>1</v>
      </c>
      <c r="T27" s="127">
        <v>1.7543859649122806E-2</v>
      </c>
    </row>
    <row r="28" spans="1:20" x14ac:dyDescent="0.25">
      <c r="A28" s="140"/>
      <c r="B28" s="43" t="s">
        <v>88</v>
      </c>
      <c r="C28" s="44">
        <v>625</v>
      </c>
      <c r="D28" s="24">
        <v>16</v>
      </c>
      <c r="E28" s="24">
        <v>2</v>
      </c>
      <c r="F28" s="30">
        <v>3.2000000000000002E-3</v>
      </c>
      <c r="G28" s="85"/>
      <c r="H28" s="140"/>
      <c r="I28" s="43" t="s">
        <v>88</v>
      </c>
      <c r="J28" s="44">
        <v>556</v>
      </c>
      <c r="K28" s="24">
        <v>204</v>
      </c>
      <c r="L28" s="24">
        <v>8</v>
      </c>
      <c r="M28" s="30">
        <v>1.4388489208633094E-2</v>
      </c>
      <c r="O28" s="140"/>
      <c r="P28" s="50" t="s">
        <v>88</v>
      </c>
      <c r="Q28" s="24">
        <v>504</v>
      </c>
      <c r="R28" s="18">
        <v>169</v>
      </c>
      <c r="S28" s="133">
        <v>9</v>
      </c>
      <c r="T28" s="127">
        <v>1.7857142857142856E-2</v>
      </c>
    </row>
    <row r="29" spans="1:20" x14ac:dyDescent="0.25">
      <c r="A29" s="140"/>
      <c r="B29" s="45" t="s">
        <v>90</v>
      </c>
      <c r="C29" s="44">
        <v>74</v>
      </c>
      <c r="D29" s="24">
        <v>16</v>
      </c>
      <c r="E29" s="24">
        <v>3</v>
      </c>
      <c r="F29" s="30">
        <v>4.0540540540540543E-2</v>
      </c>
      <c r="G29" s="85"/>
      <c r="H29" s="140"/>
      <c r="I29" s="45" t="s">
        <v>90</v>
      </c>
      <c r="J29" s="44">
        <v>57</v>
      </c>
      <c r="K29" s="24">
        <v>19</v>
      </c>
      <c r="L29" s="24">
        <v>8</v>
      </c>
      <c r="M29" s="30">
        <v>0.14035087719298245</v>
      </c>
      <c r="O29" s="140"/>
      <c r="P29" s="118" t="s">
        <v>90</v>
      </c>
      <c r="Q29" s="24">
        <v>44</v>
      </c>
      <c r="R29" s="18">
        <v>25</v>
      </c>
      <c r="S29" s="133">
        <v>0</v>
      </c>
      <c r="T29" s="127">
        <v>0</v>
      </c>
    </row>
    <row r="30" spans="1:20" x14ac:dyDescent="0.25">
      <c r="A30" s="140"/>
      <c r="B30" s="43" t="s">
        <v>86</v>
      </c>
      <c r="C30" s="44">
        <v>296</v>
      </c>
      <c r="D30" s="24">
        <v>91</v>
      </c>
      <c r="E30" s="24">
        <v>1</v>
      </c>
      <c r="F30" s="30">
        <v>3.3783783783783786E-3</v>
      </c>
      <c r="G30" s="85"/>
      <c r="H30" s="140"/>
      <c r="I30" s="43" t="s">
        <v>86</v>
      </c>
      <c r="J30" s="44">
        <v>225</v>
      </c>
      <c r="K30" s="24">
        <v>52</v>
      </c>
      <c r="L30" s="24">
        <v>15</v>
      </c>
      <c r="M30" s="30">
        <v>6.6666666666666666E-2</v>
      </c>
      <c r="O30" s="140"/>
      <c r="P30" s="50" t="s">
        <v>86</v>
      </c>
      <c r="Q30" s="24">
        <v>201</v>
      </c>
      <c r="R30" s="18">
        <v>75</v>
      </c>
      <c r="S30" s="133">
        <v>4</v>
      </c>
      <c r="T30" s="127">
        <v>1.9900497512437811E-2</v>
      </c>
    </row>
    <row r="31" spans="1:20" x14ac:dyDescent="0.25">
      <c r="A31" s="140"/>
      <c r="B31" s="43" t="s">
        <v>65</v>
      </c>
      <c r="C31" s="44">
        <v>532</v>
      </c>
      <c r="D31" s="24">
        <v>219</v>
      </c>
      <c r="E31" s="24">
        <v>131</v>
      </c>
      <c r="F31" s="30">
        <v>0.2462406015037594</v>
      </c>
      <c r="G31" s="85"/>
      <c r="H31" s="140"/>
      <c r="I31" s="43" t="s">
        <v>65</v>
      </c>
      <c r="J31" s="44">
        <v>446</v>
      </c>
      <c r="K31" s="24">
        <v>120</v>
      </c>
      <c r="L31" s="24">
        <v>57</v>
      </c>
      <c r="M31" s="30">
        <v>0.12780269058295965</v>
      </c>
      <c r="O31" s="140"/>
      <c r="P31" s="50" t="s">
        <v>65</v>
      </c>
      <c r="Q31" s="24">
        <v>437</v>
      </c>
      <c r="R31" s="18">
        <v>147</v>
      </c>
      <c r="S31" s="133">
        <v>13</v>
      </c>
      <c r="T31" s="127">
        <v>2.9748283752860413E-2</v>
      </c>
    </row>
    <row r="32" spans="1:20" x14ac:dyDescent="0.25">
      <c r="A32" s="140"/>
      <c r="B32" s="46" t="s">
        <v>94</v>
      </c>
      <c r="C32" s="44">
        <v>310</v>
      </c>
      <c r="D32" s="24">
        <v>22</v>
      </c>
      <c r="E32" s="24">
        <v>15</v>
      </c>
      <c r="F32" s="30">
        <v>4.8387096774193547E-2</v>
      </c>
      <c r="G32" s="85"/>
      <c r="H32" s="140"/>
      <c r="I32" s="46" t="s">
        <v>94</v>
      </c>
      <c r="J32" s="44">
        <v>225</v>
      </c>
      <c r="K32" s="24">
        <v>70</v>
      </c>
      <c r="L32" s="24">
        <v>1</v>
      </c>
      <c r="M32" s="30">
        <v>4.4444444444444444E-3</v>
      </c>
      <c r="O32" s="140"/>
      <c r="P32" s="118" t="s">
        <v>94</v>
      </c>
      <c r="Q32" s="24">
        <v>237</v>
      </c>
      <c r="R32" s="18">
        <v>92</v>
      </c>
      <c r="S32" s="133">
        <v>3</v>
      </c>
      <c r="T32" s="127">
        <v>1.2658227848101266E-2</v>
      </c>
    </row>
    <row r="33" spans="1:20" x14ac:dyDescent="0.25">
      <c r="A33" s="140"/>
      <c r="B33" s="43" t="s">
        <v>68</v>
      </c>
      <c r="C33" s="44">
        <v>100</v>
      </c>
      <c r="D33" s="24">
        <v>1016</v>
      </c>
      <c r="E33" s="24">
        <v>303</v>
      </c>
      <c r="F33" s="30">
        <v>3.03</v>
      </c>
      <c r="G33" s="85"/>
      <c r="H33" s="140"/>
      <c r="I33" s="43" t="s">
        <v>68</v>
      </c>
      <c r="J33" s="44">
        <v>71</v>
      </c>
      <c r="K33" s="24">
        <v>23</v>
      </c>
      <c r="L33" s="24">
        <v>1</v>
      </c>
      <c r="M33" s="30">
        <v>1.4084507042253521E-2</v>
      </c>
      <c r="O33" s="140"/>
      <c r="P33" s="50" t="s">
        <v>68</v>
      </c>
      <c r="Q33" s="24">
        <v>93</v>
      </c>
      <c r="R33" s="18">
        <v>35</v>
      </c>
      <c r="S33" s="133">
        <v>0</v>
      </c>
      <c r="T33" s="127">
        <v>0</v>
      </c>
    </row>
    <row r="34" spans="1:20" x14ac:dyDescent="0.25">
      <c r="A34" s="140"/>
      <c r="B34" s="43" t="s">
        <v>62</v>
      </c>
      <c r="C34" s="44">
        <v>124</v>
      </c>
      <c r="D34" s="24">
        <v>270</v>
      </c>
      <c r="E34" s="24">
        <v>23</v>
      </c>
      <c r="F34" s="30">
        <v>0.18548387096774194</v>
      </c>
      <c r="G34" s="85"/>
      <c r="H34" s="140"/>
      <c r="I34" s="43" t="s">
        <v>62</v>
      </c>
      <c r="J34" s="44">
        <v>110</v>
      </c>
      <c r="K34" s="24">
        <v>35</v>
      </c>
      <c r="L34" s="24">
        <v>1</v>
      </c>
      <c r="M34" s="30">
        <v>9.0909090909090905E-3</v>
      </c>
      <c r="O34" s="140"/>
      <c r="P34" s="50" t="s">
        <v>62</v>
      </c>
      <c r="Q34" s="24">
        <v>114</v>
      </c>
      <c r="R34" s="18">
        <v>32</v>
      </c>
      <c r="S34" s="133">
        <v>1</v>
      </c>
      <c r="T34" s="127">
        <v>8.771929824561403E-3</v>
      </c>
    </row>
    <row r="35" spans="1:20" x14ac:dyDescent="0.25">
      <c r="A35" s="140"/>
      <c r="B35" s="43" t="s">
        <v>87</v>
      </c>
      <c r="C35" s="44">
        <v>154</v>
      </c>
      <c r="D35" s="24">
        <v>13</v>
      </c>
      <c r="E35" s="24">
        <v>10</v>
      </c>
      <c r="F35" s="30">
        <v>6.4935064935064929E-2</v>
      </c>
      <c r="G35" s="85"/>
      <c r="H35" s="140"/>
      <c r="I35" s="43" t="s">
        <v>87</v>
      </c>
      <c r="J35" s="44">
        <v>152</v>
      </c>
      <c r="K35" s="24">
        <v>40</v>
      </c>
      <c r="L35" s="24">
        <v>14</v>
      </c>
      <c r="M35" s="30">
        <v>9.2105263157894732E-2</v>
      </c>
      <c r="O35" s="140"/>
      <c r="P35" s="50" t="s">
        <v>87</v>
      </c>
      <c r="Q35" s="24">
        <v>144</v>
      </c>
      <c r="R35" s="18">
        <v>61</v>
      </c>
      <c r="S35" s="133">
        <v>9</v>
      </c>
      <c r="T35" s="127">
        <v>6.25E-2</v>
      </c>
    </row>
    <row r="36" spans="1:20" x14ac:dyDescent="0.25">
      <c r="A36" s="140"/>
      <c r="B36" s="43" t="s">
        <v>27</v>
      </c>
      <c r="C36" s="44">
        <v>85</v>
      </c>
      <c r="D36" s="24">
        <v>26</v>
      </c>
      <c r="E36" s="24">
        <v>26</v>
      </c>
      <c r="F36" s="30">
        <v>0.30588235294117649</v>
      </c>
      <c r="G36" s="85"/>
      <c r="H36" s="140"/>
      <c r="I36" s="43" t="s">
        <v>27</v>
      </c>
      <c r="J36" s="44">
        <v>91</v>
      </c>
      <c r="K36" s="24">
        <v>16</v>
      </c>
      <c r="L36" s="24">
        <v>6</v>
      </c>
      <c r="M36" s="30">
        <v>6.5934065934065936E-2</v>
      </c>
      <c r="O36" s="140"/>
      <c r="P36" s="50" t="s">
        <v>27</v>
      </c>
      <c r="Q36" s="24">
        <v>112</v>
      </c>
      <c r="R36" s="18">
        <v>50</v>
      </c>
      <c r="S36" s="133">
        <v>11</v>
      </c>
      <c r="T36" s="127">
        <v>9.8214285714285712E-2</v>
      </c>
    </row>
    <row r="37" spans="1:20" x14ac:dyDescent="0.25">
      <c r="A37" s="140"/>
      <c r="B37" s="43" t="s">
        <v>28</v>
      </c>
      <c r="C37" s="44">
        <v>83</v>
      </c>
      <c r="D37" s="24">
        <v>9</v>
      </c>
      <c r="E37" s="24">
        <v>9</v>
      </c>
      <c r="F37" s="30">
        <v>0.10843373493975904</v>
      </c>
      <c r="G37" s="85"/>
      <c r="H37" s="140"/>
      <c r="I37" s="43" t="s">
        <v>28</v>
      </c>
      <c r="J37" s="44">
        <v>77</v>
      </c>
      <c r="K37" s="24">
        <v>16</v>
      </c>
      <c r="L37" s="24">
        <v>4</v>
      </c>
      <c r="M37" s="30">
        <v>5.1948051948051951E-2</v>
      </c>
      <c r="O37" s="140"/>
      <c r="P37" s="50" t="s">
        <v>28</v>
      </c>
      <c r="Q37" s="24">
        <v>64</v>
      </c>
      <c r="R37" s="18">
        <v>38</v>
      </c>
      <c r="S37" s="133">
        <v>2</v>
      </c>
      <c r="T37" s="127">
        <v>3.125E-2</v>
      </c>
    </row>
    <row r="38" spans="1:20" ht="15.75" thickBot="1" x14ac:dyDescent="0.3">
      <c r="A38" s="141"/>
      <c r="B38" s="47" t="s">
        <v>89</v>
      </c>
      <c r="C38" s="48">
        <v>52</v>
      </c>
      <c r="D38" s="25">
        <v>24</v>
      </c>
      <c r="E38" s="25">
        <v>8</v>
      </c>
      <c r="F38" s="32">
        <v>0.15384615384615385</v>
      </c>
      <c r="G38" s="85"/>
      <c r="H38" s="141"/>
      <c r="I38" s="47" t="s">
        <v>89</v>
      </c>
      <c r="J38" s="48">
        <v>45</v>
      </c>
      <c r="K38" s="25">
        <v>17</v>
      </c>
      <c r="L38" s="25">
        <v>4</v>
      </c>
      <c r="M38" s="32">
        <v>8.8888888888888892E-2</v>
      </c>
      <c r="O38" s="141"/>
      <c r="P38" s="124" t="s">
        <v>89</v>
      </c>
      <c r="Q38" s="26">
        <v>50</v>
      </c>
      <c r="R38" s="19">
        <v>24</v>
      </c>
      <c r="S38" s="134">
        <v>3</v>
      </c>
      <c r="T38" s="128">
        <v>0.06</v>
      </c>
    </row>
    <row r="39" spans="1:20" x14ac:dyDescent="0.25">
      <c r="A39" s="139" t="s">
        <v>34</v>
      </c>
      <c r="B39" s="49" t="s">
        <v>32</v>
      </c>
      <c r="C39" s="35">
        <v>39</v>
      </c>
      <c r="D39" s="17">
        <v>35</v>
      </c>
      <c r="E39" s="17">
        <v>19</v>
      </c>
      <c r="F39" s="29">
        <v>0.48717948717948717</v>
      </c>
      <c r="G39" s="85"/>
      <c r="H39" s="139" t="s">
        <v>34</v>
      </c>
      <c r="I39" s="49" t="s">
        <v>32</v>
      </c>
      <c r="J39" s="35">
        <v>34</v>
      </c>
      <c r="K39" s="17">
        <v>8</v>
      </c>
      <c r="L39" s="17">
        <v>3</v>
      </c>
      <c r="M39" s="29">
        <v>8.8235294117647065E-2</v>
      </c>
      <c r="O39" s="139" t="s">
        <v>34</v>
      </c>
      <c r="P39" s="55" t="s">
        <v>32</v>
      </c>
      <c r="Q39" s="27">
        <v>24</v>
      </c>
      <c r="R39" s="137">
        <v>18</v>
      </c>
      <c r="S39" s="135">
        <v>2</v>
      </c>
      <c r="T39" s="129">
        <v>8.3333333333333329E-2</v>
      </c>
    </row>
    <row r="40" spans="1:20" x14ac:dyDescent="0.25">
      <c r="A40" s="140"/>
      <c r="B40" s="50" t="s">
        <v>33</v>
      </c>
      <c r="C40" s="37">
        <v>126</v>
      </c>
      <c r="D40" s="18">
        <v>38</v>
      </c>
      <c r="E40" s="18">
        <v>15</v>
      </c>
      <c r="F40" s="30">
        <v>0.11904761904761904</v>
      </c>
      <c r="G40" s="85"/>
      <c r="H40" s="140"/>
      <c r="I40" s="50" t="s">
        <v>33</v>
      </c>
      <c r="J40" s="37">
        <v>140</v>
      </c>
      <c r="K40" s="18">
        <v>33</v>
      </c>
      <c r="L40" s="18">
        <v>11</v>
      </c>
      <c r="M40" s="30">
        <v>7.857142857142857E-2</v>
      </c>
      <c r="O40" s="140"/>
      <c r="P40" s="50" t="s">
        <v>33</v>
      </c>
      <c r="Q40" s="24">
        <v>134</v>
      </c>
      <c r="R40" s="18">
        <v>41</v>
      </c>
      <c r="S40" s="133">
        <v>6</v>
      </c>
      <c r="T40" s="130">
        <v>4.4776119402985072E-2</v>
      </c>
    </row>
    <row r="41" spans="1:20" x14ac:dyDescent="0.25">
      <c r="A41" s="140"/>
      <c r="B41" s="50" t="s">
        <v>34</v>
      </c>
      <c r="C41" s="37">
        <v>134</v>
      </c>
      <c r="D41" s="18">
        <v>7</v>
      </c>
      <c r="E41" s="18">
        <v>4</v>
      </c>
      <c r="F41" s="30">
        <v>2.9850746268656716E-2</v>
      </c>
      <c r="G41" s="85"/>
      <c r="H41" s="140"/>
      <c r="I41" s="50" t="s">
        <v>34</v>
      </c>
      <c r="J41" s="37">
        <v>73</v>
      </c>
      <c r="K41" s="18">
        <v>21</v>
      </c>
      <c r="L41" s="18">
        <v>8</v>
      </c>
      <c r="M41" s="30">
        <v>0.1095890410958904</v>
      </c>
      <c r="O41" s="140"/>
      <c r="P41" s="50" t="s">
        <v>34</v>
      </c>
      <c r="Q41" s="24">
        <v>70</v>
      </c>
      <c r="R41" s="18">
        <v>26</v>
      </c>
      <c r="S41" s="133">
        <v>4</v>
      </c>
      <c r="T41" s="130">
        <v>5.7142857142857141E-2</v>
      </c>
    </row>
    <row r="42" spans="1:20" x14ac:dyDescent="0.25">
      <c r="A42" s="140"/>
      <c r="B42" s="50" t="s">
        <v>35</v>
      </c>
      <c r="C42" s="37">
        <v>351</v>
      </c>
      <c r="D42" s="18">
        <v>104</v>
      </c>
      <c r="E42" s="18">
        <v>11</v>
      </c>
      <c r="F42" s="30">
        <v>3.1339031339031341E-2</v>
      </c>
      <c r="G42" s="85"/>
      <c r="H42" s="140"/>
      <c r="I42" s="50" t="s">
        <v>35</v>
      </c>
      <c r="J42" s="37">
        <v>318</v>
      </c>
      <c r="K42" s="18">
        <v>72</v>
      </c>
      <c r="L42" s="18">
        <v>12</v>
      </c>
      <c r="M42" s="30">
        <v>3.7735849056603772E-2</v>
      </c>
      <c r="O42" s="140"/>
      <c r="P42" s="50" t="s">
        <v>35</v>
      </c>
      <c r="Q42" s="24">
        <v>288</v>
      </c>
      <c r="R42" s="18">
        <v>39</v>
      </c>
      <c r="S42" s="133">
        <v>5</v>
      </c>
      <c r="T42" s="130">
        <v>1.7361111111111112E-2</v>
      </c>
    </row>
    <row r="43" spans="1:20" ht="15.75" thickBot="1" x14ac:dyDescent="0.3">
      <c r="A43" s="141"/>
      <c r="B43" s="51" t="s">
        <v>36</v>
      </c>
      <c r="C43" s="40">
        <v>26</v>
      </c>
      <c r="D43" s="19">
        <v>52</v>
      </c>
      <c r="E43" s="19">
        <v>19</v>
      </c>
      <c r="F43" s="31">
        <v>0.73076923076923073</v>
      </c>
      <c r="G43" s="85"/>
      <c r="H43" s="141"/>
      <c r="I43" s="51" t="s">
        <v>36</v>
      </c>
      <c r="J43" s="40">
        <v>32</v>
      </c>
      <c r="K43" s="19">
        <v>12</v>
      </c>
      <c r="L43" s="19">
        <v>3</v>
      </c>
      <c r="M43" s="31">
        <v>9.375E-2</v>
      </c>
      <c r="O43" s="141"/>
      <c r="P43" s="56" t="s">
        <v>36</v>
      </c>
      <c r="Q43" s="25">
        <v>28</v>
      </c>
      <c r="R43" s="138">
        <v>15</v>
      </c>
      <c r="S43" s="136">
        <v>0</v>
      </c>
      <c r="T43" s="131">
        <v>0</v>
      </c>
    </row>
    <row r="44" spans="1:20" x14ac:dyDescent="0.25">
      <c r="A44" s="139" t="s">
        <v>38</v>
      </c>
      <c r="B44" s="49" t="s">
        <v>38</v>
      </c>
      <c r="C44" s="42">
        <v>706</v>
      </c>
      <c r="D44" s="23">
        <v>13</v>
      </c>
      <c r="E44" s="23">
        <v>11</v>
      </c>
      <c r="F44" s="29">
        <v>1.5580736543909348E-2</v>
      </c>
      <c r="G44" s="85"/>
      <c r="H44" s="139" t="s">
        <v>38</v>
      </c>
      <c r="I44" s="49" t="s">
        <v>38</v>
      </c>
      <c r="J44" s="42">
        <v>602</v>
      </c>
      <c r="K44" s="23">
        <v>159</v>
      </c>
      <c r="L44" s="23">
        <v>81</v>
      </c>
      <c r="M44" s="29">
        <v>0.13455149501661129</v>
      </c>
      <c r="O44" s="139" t="s">
        <v>38</v>
      </c>
      <c r="P44" s="49" t="s">
        <v>38</v>
      </c>
      <c r="Q44" s="23">
        <v>636</v>
      </c>
      <c r="R44" s="17">
        <v>247</v>
      </c>
      <c r="S44" s="132">
        <v>47</v>
      </c>
      <c r="T44" s="126">
        <v>7.3899371069182387E-2</v>
      </c>
    </row>
    <row r="45" spans="1:20" x14ac:dyDescent="0.25">
      <c r="A45" s="140"/>
      <c r="B45" s="50" t="s">
        <v>39</v>
      </c>
      <c r="C45" s="44">
        <v>133</v>
      </c>
      <c r="D45" s="24">
        <v>20</v>
      </c>
      <c r="E45" s="24">
        <v>15</v>
      </c>
      <c r="F45" s="30">
        <v>0.11278195488721804</v>
      </c>
      <c r="G45" s="85"/>
      <c r="H45" s="140"/>
      <c r="I45" s="50" t="s">
        <v>39</v>
      </c>
      <c r="J45" s="44">
        <v>112</v>
      </c>
      <c r="K45" s="24">
        <v>30</v>
      </c>
      <c r="L45" s="24">
        <v>8</v>
      </c>
      <c r="M45" s="30">
        <v>7.1428571428571425E-2</v>
      </c>
      <c r="O45" s="140"/>
      <c r="P45" s="50" t="s">
        <v>39</v>
      </c>
      <c r="Q45" s="24">
        <v>100</v>
      </c>
      <c r="R45" s="18">
        <v>48</v>
      </c>
      <c r="S45" s="133">
        <v>17</v>
      </c>
      <c r="T45" s="127">
        <v>0.17</v>
      </c>
    </row>
    <row r="46" spans="1:20" ht="15.75" thickBot="1" x14ac:dyDescent="0.3">
      <c r="A46" s="141"/>
      <c r="B46" s="51" t="s">
        <v>40</v>
      </c>
      <c r="C46" s="48">
        <v>60</v>
      </c>
      <c r="D46" s="25">
        <v>25</v>
      </c>
      <c r="E46" s="25">
        <v>13</v>
      </c>
      <c r="F46" s="32">
        <v>0.21666666666666667</v>
      </c>
      <c r="G46" s="85"/>
      <c r="H46" s="141"/>
      <c r="I46" s="51" t="s">
        <v>40</v>
      </c>
      <c r="J46" s="48">
        <v>74</v>
      </c>
      <c r="K46" s="25">
        <v>28</v>
      </c>
      <c r="L46" s="25">
        <v>23</v>
      </c>
      <c r="M46" s="32">
        <v>0.3108108108108108</v>
      </c>
      <c r="O46" s="141"/>
      <c r="P46" s="51" t="s">
        <v>40</v>
      </c>
      <c r="Q46" s="26">
        <v>63</v>
      </c>
      <c r="R46" s="19">
        <v>26</v>
      </c>
      <c r="S46" s="134">
        <v>9</v>
      </c>
      <c r="T46" s="128">
        <v>0.14285714285714285</v>
      </c>
    </row>
    <row r="47" spans="1:20" x14ac:dyDescent="0.25">
      <c r="A47" s="139" t="s">
        <v>31</v>
      </c>
      <c r="B47" s="49" t="s">
        <v>31</v>
      </c>
      <c r="C47" s="42">
        <v>585</v>
      </c>
      <c r="D47" s="23">
        <v>123</v>
      </c>
      <c r="E47" s="23">
        <v>87</v>
      </c>
      <c r="F47" s="29">
        <v>0.14871794871794872</v>
      </c>
      <c r="G47" s="85"/>
      <c r="H47" s="139" t="s">
        <v>31</v>
      </c>
      <c r="I47" s="49" t="s">
        <v>31</v>
      </c>
      <c r="J47" s="42">
        <v>531</v>
      </c>
      <c r="K47" s="23">
        <v>159</v>
      </c>
      <c r="L47" s="23">
        <v>24</v>
      </c>
      <c r="M47" s="29">
        <v>4.519774011299435E-2</v>
      </c>
      <c r="O47" s="139" t="s">
        <v>31</v>
      </c>
      <c r="P47" s="55" t="s">
        <v>31</v>
      </c>
      <c r="Q47" s="27">
        <v>456</v>
      </c>
      <c r="R47" s="137">
        <v>121</v>
      </c>
      <c r="S47" s="135">
        <v>8</v>
      </c>
      <c r="T47" s="129">
        <v>1.7543859649122806E-2</v>
      </c>
    </row>
    <row r="48" spans="1:20" x14ac:dyDescent="0.25">
      <c r="A48" s="140"/>
      <c r="B48" s="50" t="s">
        <v>37</v>
      </c>
      <c r="C48" s="44">
        <v>194</v>
      </c>
      <c r="D48" s="24">
        <v>37</v>
      </c>
      <c r="E48" s="24">
        <v>14</v>
      </c>
      <c r="F48" s="30">
        <v>7.2164948453608241E-2</v>
      </c>
      <c r="G48" s="85"/>
      <c r="H48" s="140"/>
      <c r="I48" s="50" t="s">
        <v>37</v>
      </c>
      <c r="J48" s="44">
        <v>156</v>
      </c>
      <c r="K48" s="24">
        <v>49</v>
      </c>
      <c r="L48" s="24">
        <v>6</v>
      </c>
      <c r="M48" s="30">
        <v>3.8461538461538464E-2</v>
      </c>
      <c r="O48" s="140"/>
      <c r="P48" s="50" t="s">
        <v>37</v>
      </c>
      <c r="Q48" s="24">
        <v>135</v>
      </c>
      <c r="R48" s="18">
        <v>91</v>
      </c>
      <c r="S48" s="133">
        <v>6</v>
      </c>
      <c r="T48" s="130">
        <v>4.4444444444444446E-2</v>
      </c>
    </row>
    <row r="49" spans="1:20" ht="15.75" thickBot="1" x14ac:dyDescent="0.3">
      <c r="A49" s="141"/>
      <c r="B49" s="51" t="s">
        <v>41</v>
      </c>
      <c r="C49" s="52">
        <v>81</v>
      </c>
      <c r="D49" s="26">
        <v>507</v>
      </c>
      <c r="E49" s="26">
        <v>238</v>
      </c>
      <c r="F49" s="31">
        <v>2.9382716049382718</v>
      </c>
      <c r="G49" s="85"/>
      <c r="H49" s="141"/>
      <c r="I49" s="51" t="s">
        <v>41</v>
      </c>
      <c r="J49" s="52">
        <v>56</v>
      </c>
      <c r="K49" s="26">
        <v>20</v>
      </c>
      <c r="L49" s="26">
        <v>8</v>
      </c>
      <c r="M49" s="31">
        <v>0.14285714285714285</v>
      </c>
      <c r="O49" s="141"/>
      <c r="P49" s="56" t="s">
        <v>41</v>
      </c>
      <c r="Q49" s="25">
        <v>68</v>
      </c>
      <c r="R49" s="138">
        <v>38</v>
      </c>
      <c r="S49" s="136">
        <v>9</v>
      </c>
      <c r="T49" s="131">
        <v>0.13235294117647059</v>
      </c>
    </row>
    <row r="50" spans="1:20" x14ac:dyDescent="0.25">
      <c r="A50" s="139" t="s">
        <v>45</v>
      </c>
      <c r="B50" s="49" t="s">
        <v>91</v>
      </c>
      <c r="C50" s="53">
        <v>191</v>
      </c>
      <c r="D50" s="27">
        <v>22</v>
      </c>
      <c r="E50" s="27">
        <v>7</v>
      </c>
      <c r="F50" s="33">
        <v>3.6649214659685861E-2</v>
      </c>
      <c r="G50" s="85"/>
      <c r="H50" s="139" t="s">
        <v>45</v>
      </c>
      <c r="I50" s="49" t="s">
        <v>91</v>
      </c>
      <c r="J50" s="53">
        <v>124</v>
      </c>
      <c r="K50" s="27">
        <v>27</v>
      </c>
      <c r="L50" s="27">
        <v>8</v>
      </c>
      <c r="M50" s="33">
        <v>6.4516129032258063E-2</v>
      </c>
      <c r="O50" s="139" t="s">
        <v>45</v>
      </c>
      <c r="P50" s="49" t="s">
        <v>91</v>
      </c>
      <c r="Q50" s="23">
        <v>115</v>
      </c>
      <c r="R50" s="17">
        <v>38</v>
      </c>
      <c r="S50" s="132">
        <v>8</v>
      </c>
      <c r="T50" s="126">
        <v>6.9565217391304349E-2</v>
      </c>
    </row>
    <row r="51" spans="1:20" x14ac:dyDescent="0.25">
      <c r="A51" s="140"/>
      <c r="B51" s="50" t="s">
        <v>44</v>
      </c>
      <c r="C51" s="44">
        <v>56</v>
      </c>
      <c r="D51" s="24">
        <v>2</v>
      </c>
      <c r="E51" s="24">
        <v>0</v>
      </c>
      <c r="F51" s="30">
        <v>0</v>
      </c>
      <c r="G51" s="85"/>
      <c r="H51" s="140"/>
      <c r="I51" s="50" t="s">
        <v>44</v>
      </c>
      <c r="J51" s="44">
        <v>64</v>
      </c>
      <c r="K51" s="24">
        <v>14</v>
      </c>
      <c r="L51" s="24">
        <v>1</v>
      </c>
      <c r="M51" s="30">
        <v>1.5625E-2</v>
      </c>
      <c r="O51" s="140"/>
      <c r="P51" s="50" t="s">
        <v>44</v>
      </c>
      <c r="Q51" s="24">
        <v>56</v>
      </c>
      <c r="R51" s="18">
        <v>19</v>
      </c>
      <c r="S51" s="133">
        <v>2</v>
      </c>
      <c r="T51" s="127">
        <v>3.5714285714285712E-2</v>
      </c>
    </row>
    <row r="52" spans="1:20" x14ac:dyDescent="0.25">
      <c r="A52" s="140"/>
      <c r="B52" s="50" t="s">
        <v>45</v>
      </c>
      <c r="C52" s="44">
        <v>216</v>
      </c>
      <c r="D52" s="24">
        <v>57</v>
      </c>
      <c r="E52" s="24">
        <v>55</v>
      </c>
      <c r="F52" s="30">
        <v>0.25462962962962965</v>
      </c>
      <c r="G52" s="85"/>
      <c r="H52" s="140"/>
      <c r="I52" s="50" t="s">
        <v>45</v>
      </c>
      <c r="J52" s="44">
        <v>220</v>
      </c>
      <c r="K52" s="24">
        <v>54</v>
      </c>
      <c r="L52" s="24">
        <v>22</v>
      </c>
      <c r="M52" s="30">
        <v>0.1</v>
      </c>
      <c r="O52" s="140"/>
      <c r="P52" s="50" t="s">
        <v>45</v>
      </c>
      <c r="Q52" s="24">
        <v>219</v>
      </c>
      <c r="R52" s="18">
        <v>72</v>
      </c>
      <c r="S52" s="133">
        <v>11</v>
      </c>
      <c r="T52" s="127">
        <v>5.0228310502283102E-2</v>
      </c>
    </row>
    <row r="53" spans="1:20" x14ac:dyDescent="0.25">
      <c r="A53" s="140"/>
      <c r="B53" s="50" t="s">
        <v>92</v>
      </c>
      <c r="C53" s="44">
        <v>224</v>
      </c>
      <c r="D53" s="24">
        <v>10</v>
      </c>
      <c r="E53" s="24">
        <v>7</v>
      </c>
      <c r="F53" s="30">
        <v>3.125E-2</v>
      </c>
      <c r="G53" s="85"/>
      <c r="H53" s="140"/>
      <c r="I53" s="50" t="s">
        <v>92</v>
      </c>
      <c r="J53" s="44">
        <v>211</v>
      </c>
      <c r="K53" s="24">
        <v>57</v>
      </c>
      <c r="L53" s="24">
        <v>21</v>
      </c>
      <c r="M53" s="30">
        <v>9.9526066350710901E-2</v>
      </c>
      <c r="O53" s="140"/>
      <c r="P53" s="50" t="s">
        <v>92</v>
      </c>
      <c r="Q53" s="24">
        <v>222</v>
      </c>
      <c r="R53" s="18">
        <v>77</v>
      </c>
      <c r="S53" s="133">
        <v>6</v>
      </c>
      <c r="T53" s="127">
        <v>2.7027027027027029E-2</v>
      </c>
    </row>
    <row r="54" spans="1:20" ht="15.75" thickBot="1" x14ac:dyDescent="0.3">
      <c r="A54" s="141"/>
      <c r="B54" s="51" t="s">
        <v>48</v>
      </c>
      <c r="C54" s="52">
        <v>25</v>
      </c>
      <c r="D54" s="26">
        <v>19</v>
      </c>
      <c r="E54" s="26">
        <v>10</v>
      </c>
      <c r="F54" s="31">
        <v>0.4</v>
      </c>
      <c r="G54" s="85"/>
      <c r="H54" s="141"/>
      <c r="I54" s="51" t="s">
        <v>48</v>
      </c>
      <c r="J54" s="52">
        <v>22</v>
      </c>
      <c r="K54" s="26">
        <v>5</v>
      </c>
      <c r="L54" s="26">
        <v>1</v>
      </c>
      <c r="M54" s="31">
        <v>4.5454545454545456E-2</v>
      </c>
      <c r="O54" s="141"/>
      <c r="P54" s="51" t="s">
        <v>98</v>
      </c>
      <c r="Q54" s="26">
        <v>17</v>
      </c>
      <c r="R54" s="19">
        <v>7</v>
      </c>
      <c r="S54" s="134">
        <v>1</v>
      </c>
      <c r="T54" s="128">
        <v>5.8823529411764705E-2</v>
      </c>
    </row>
    <row r="55" spans="1:20" x14ac:dyDescent="0.25">
      <c r="A55" s="139" t="s">
        <v>71</v>
      </c>
      <c r="B55" s="49" t="s">
        <v>29</v>
      </c>
      <c r="C55" s="42">
        <v>70</v>
      </c>
      <c r="D55" s="23">
        <v>12</v>
      </c>
      <c r="E55" s="23">
        <v>6</v>
      </c>
      <c r="F55" s="29">
        <v>8.5714285714285715E-2</v>
      </c>
      <c r="G55" s="85"/>
      <c r="H55" s="139" t="s">
        <v>71</v>
      </c>
      <c r="I55" s="49" t="s">
        <v>29</v>
      </c>
      <c r="J55" s="42">
        <v>74</v>
      </c>
      <c r="K55" s="23">
        <v>13</v>
      </c>
      <c r="L55" s="23">
        <v>11</v>
      </c>
      <c r="M55" s="29">
        <v>0.14864864864864866</v>
      </c>
      <c r="O55" s="139" t="s">
        <v>71</v>
      </c>
      <c r="P55" s="55" t="s">
        <v>29</v>
      </c>
      <c r="Q55" s="27">
        <v>65</v>
      </c>
      <c r="R55" s="137">
        <v>19</v>
      </c>
      <c r="S55" s="135">
        <v>0</v>
      </c>
      <c r="T55" s="129">
        <v>0</v>
      </c>
    </row>
    <row r="56" spans="1:20" x14ac:dyDescent="0.25">
      <c r="A56" s="140"/>
      <c r="B56" s="50" t="s">
        <v>30</v>
      </c>
      <c r="C56" s="44">
        <v>218</v>
      </c>
      <c r="D56" s="24">
        <v>370</v>
      </c>
      <c r="E56" s="24">
        <v>177</v>
      </c>
      <c r="F56" s="30">
        <v>0.81192660550458717</v>
      </c>
      <c r="G56" s="85"/>
      <c r="H56" s="140"/>
      <c r="I56" s="50" t="s">
        <v>30</v>
      </c>
      <c r="J56" s="44">
        <v>283</v>
      </c>
      <c r="K56" s="24">
        <v>33</v>
      </c>
      <c r="L56" s="24">
        <v>33</v>
      </c>
      <c r="M56" s="30">
        <v>0.1166077738515901</v>
      </c>
      <c r="O56" s="140"/>
      <c r="P56" s="50" t="s">
        <v>30</v>
      </c>
      <c r="Q56" s="24">
        <v>225</v>
      </c>
      <c r="R56" s="18">
        <v>74</v>
      </c>
      <c r="S56" s="133">
        <v>2</v>
      </c>
      <c r="T56" s="130">
        <v>8.8888888888888889E-3</v>
      </c>
    </row>
    <row r="57" spans="1:20" x14ac:dyDescent="0.25">
      <c r="A57" s="140"/>
      <c r="B57" s="50" t="s">
        <v>43</v>
      </c>
      <c r="C57" s="44">
        <v>62</v>
      </c>
      <c r="D57" s="24">
        <v>8</v>
      </c>
      <c r="E57" s="24">
        <v>8</v>
      </c>
      <c r="F57" s="30">
        <v>0.12903225806451613</v>
      </c>
      <c r="G57" s="85"/>
      <c r="H57" s="140"/>
      <c r="I57" s="50" t="s">
        <v>43</v>
      </c>
      <c r="J57" s="44">
        <v>75</v>
      </c>
      <c r="K57" s="24">
        <v>20</v>
      </c>
      <c r="L57" s="24">
        <v>7</v>
      </c>
      <c r="M57" s="30">
        <v>9.3333333333333338E-2</v>
      </c>
      <c r="O57" s="140"/>
      <c r="P57" s="50" t="s">
        <v>43</v>
      </c>
      <c r="Q57" s="24">
        <v>66</v>
      </c>
      <c r="R57" s="18">
        <v>22</v>
      </c>
      <c r="S57" s="133">
        <v>0</v>
      </c>
      <c r="T57" s="130">
        <v>0</v>
      </c>
    </row>
    <row r="58" spans="1:20" x14ac:dyDescent="0.25">
      <c r="A58" s="140"/>
      <c r="B58" s="50" t="s">
        <v>46</v>
      </c>
      <c r="C58" s="44">
        <v>184</v>
      </c>
      <c r="D58" s="24">
        <v>51</v>
      </c>
      <c r="E58" s="24">
        <v>48</v>
      </c>
      <c r="F58" s="30">
        <v>0.2608695652173913</v>
      </c>
      <c r="G58" s="85"/>
      <c r="H58" s="140"/>
      <c r="I58" s="50" t="s">
        <v>46</v>
      </c>
      <c r="J58" s="44">
        <v>153</v>
      </c>
      <c r="K58" s="24">
        <v>51</v>
      </c>
      <c r="L58" s="24">
        <v>13</v>
      </c>
      <c r="M58" s="30">
        <v>8.4967320261437912E-2</v>
      </c>
      <c r="O58" s="140"/>
      <c r="P58" s="50" t="s">
        <v>46</v>
      </c>
      <c r="Q58" s="24">
        <v>126</v>
      </c>
      <c r="R58" s="18">
        <v>45</v>
      </c>
      <c r="S58" s="133">
        <v>6</v>
      </c>
      <c r="T58" s="130">
        <v>4.7619047619047616E-2</v>
      </c>
    </row>
    <row r="59" spans="1:20" x14ac:dyDescent="0.25">
      <c r="A59" s="140"/>
      <c r="B59" s="50" t="s">
        <v>47</v>
      </c>
      <c r="C59" s="44">
        <v>74</v>
      </c>
      <c r="D59" s="24">
        <v>7</v>
      </c>
      <c r="E59" s="24">
        <v>6</v>
      </c>
      <c r="F59" s="30">
        <v>8.1081081081081086E-2</v>
      </c>
      <c r="G59" s="85"/>
      <c r="H59" s="140"/>
      <c r="I59" s="50" t="s">
        <v>47</v>
      </c>
      <c r="J59" s="44">
        <v>63</v>
      </c>
      <c r="K59" s="24">
        <v>26</v>
      </c>
      <c r="L59" s="24">
        <v>7</v>
      </c>
      <c r="M59" s="30">
        <v>0.1111111111111111</v>
      </c>
      <c r="O59" s="140"/>
      <c r="P59" s="50" t="s">
        <v>47</v>
      </c>
      <c r="Q59" s="24">
        <v>56</v>
      </c>
      <c r="R59" s="18">
        <v>19</v>
      </c>
      <c r="S59" s="133">
        <v>0</v>
      </c>
      <c r="T59" s="130">
        <v>0</v>
      </c>
    </row>
    <row r="60" spans="1:20" x14ac:dyDescent="0.25">
      <c r="A60" s="140"/>
      <c r="B60" s="50" t="s">
        <v>49</v>
      </c>
      <c r="C60" s="44">
        <v>57</v>
      </c>
      <c r="D60" s="24">
        <v>6</v>
      </c>
      <c r="E60" s="24">
        <v>3</v>
      </c>
      <c r="F60" s="30">
        <v>5.2631578947368418E-2</v>
      </c>
      <c r="G60" s="85"/>
      <c r="H60" s="140"/>
      <c r="I60" s="50" t="s">
        <v>49</v>
      </c>
      <c r="J60" s="44">
        <v>76</v>
      </c>
      <c r="K60" s="24">
        <v>24</v>
      </c>
      <c r="L60" s="24">
        <v>8</v>
      </c>
      <c r="M60" s="30">
        <v>0.10526315789473684</v>
      </c>
      <c r="O60" s="140"/>
      <c r="P60" s="50" t="s">
        <v>49</v>
      </c>
      <c r="Q60" s="24">
        <v>58</v>
      </c>
      <c r="R60" s="18">
        <v>20</v>
      </c>
      <c r="S60" s="133">
        <v>7</v>
      </c>
      <c r="T60" s="130">
        <v>0.1206896551724138</v>
      </c>
    </row>
    <row r="61" spans="1:20" x14ac:dyDescent="0.25">
      <c r="A61" s="140"/>
      <c r="B61" s="50" t="s">
        <v>50</v>
      </c>
      <c r="C61" s="44">
        <v>76</v>
      </c>
      <c r="D61" s="24">
        <v>255</v>
      </c>
      <c r="E61" s="24">
        <v>193</v>
      </c>
      <c r="F61" s="30">
        <v>2.5394736842105261</v>
      </c>
      <c r="G61" s="85"/>
      <c r="H61" s="140"/>
      <c r="I61" s="50" t="s">
        <v>50</v>
      </c>
      <c r="J61" s="44">
        <v>72</v>
      </c>
      <c r="K61" s="24">
        <v>20</v>
      </c>
      <c r="L61" s="24">
        <v>6</v>
      </c>
      <c r="M61" s="30">
        <v>8.3333333333333329E-2</v>
      </c>
      <c r="O61" s="140"/>
      <c r="P61" s="50" t="s">
        <v>50</v>
      </c>
      <c r="Q61" s="24">
        <v>69</v>
      </c>
      <c r="R61" s="18">
        <v>31</v>
      </c>
      <c r="S61" s="133">
        <v>5</v>
      </c>
      <c r="T61" s="130">
        <v>7.2463768115942032E-2</v>
      </c>
    </row>
    <row r="62" spans="1:20" x14ac:dyDescent="0.25">
      <c r="A62" s="140"/>
      <c r="B62" s="50" t="s">
        <v>42</v>
      </c>
      <c r="C62" s="44">
        <v>577</v>
      </c>
      <c r="D62" s="24">
        <v>11</v>
      </c>
      <c r="E62" s="24">
        <v>9</v>
      </c>
      <c r="F62" s="30">
        <v>1.5597920277296361E-2</v>
      </c>
      <c r="G62" s="85"/>
      <c r="H62" s="140"/>
      <c r="I62" s="50" t="s">
        <v>42</v>
      </c>
      <c r="J62" s="44">
        <v>511</v>
      </c>
      <c r="K62" s="24">
        <v>141</v>
      </c>
      <c r="L62" s="24">
        <v>72</v>
      </c>
      <c r="M62" s="30">
        <v>0.14090019569471623</v>
      </c>
      <c r="O62" s="140"/>
      <c r="P62" s="50" t="s">
        <v>42</v>
      </c>
      <c r="Q62" s="24">
        <v>482</v>
      </c>
      <c r="R62" s="18">
        <v>137</v>
      </c>
      <c r="S62" s="133">
        <v>21</v>
      </c>
      <c r="T62" s="130">
        <v>4.3568464730290454E-2</v>
      </c>
    </row>
    <row r="63" spans="1:20" ht="15.75" thickBot="1" x14ac:dyDescent="0.3">
      <c r="A63" s="141"/>
      <c r="B63" s="54" t="s">
        <v>20</v>
      </c>
      <c r="C63" s="52">
        <v>99</v>
      </c>
      <c r="D63" s="26">
        <v>35</v>
      </c>
      <c r="E63" s="26">
        <v>1</v>
      </c>
      <c r="F63" s="31">
        <v>1.0101010101010102E-2</v>
      </c>
      <c r="G63" s="85"/>
      <c r="H63" s="141"/>
      <c r="I63" s="54" t="s">
        <v>20</v>
      </c>
      <c r="J63" s="52">
        <v>80</v>
      </c>
      <c r="K63" s="26">
        <v>13</v>
      </c>
      <c r="L63" s="26">
        <v>1</v>
      </c>
      <c r="M63" s="31">
        <v>1.2500000000000001E-2</v>
      </c>
      <c r="O63" s="141"/>
      <c r="P63" s="125" t="s">
        <v>20</v>
      </c>
      <c r="Q63" s="25">
        <v>59</v>
      </c>
      <c r="R63" s="138">
        <v>27</v>
      </c>
      <c r="S63" s="136">
        <v>3</v>
      </c>
      <c r="T63" s="131">
        <v>5.0847457627118647E-2</v>
      </c>
    </row>
    <row r="64" spans="1:20" x14ac:dyDescent="0.25">
      <c r="A64" s="139" t="s">
        <v>51</v>
      </c>
      <c r="B64" s="49" t="s">
        <v>53</v>
      </c>
      <c r="C64" s="42">
        <v>203</v>
      </c>
      <c r="D64" s="23">
        <v>24</v>
      </c>
      <c r="E64" s="23">
        <v>3</v>
      </c>
      <c r="F64" s="29">
        <v>1.4778325123152709E-2</v>
      </c>
      <c r="G64" s="85"/>
      <c r="H64" s="139" t="s">
        <v>51</v>
      </c>
      <c r="I64" s="49" t="s">
        <v>53</v>
      </c>
      <c r="J64" s="42">
        <v>132</v>
      </c>
      <c r="K64" s="23">
        <v>28</v>
      </c>
      <c r="L64" s="23">
        <v>4</v>
      </c>
      <c r="M64" s="29">
        <v>3.0303030303030304E-2</v>
      </c>
      <c r="O64" s="139" t="s">
        <v>51</v>
      </c>
      <c r="P64" s="49" t="s">
        <v>53</v>
      </c>
      <c r="Q64" s="23">
        <v>111</v>
      </c>
      <c r="R64" s="17">
        <v>45</v>
      </c>
      <c r="S64" s="132">
        <v>2</v>
      </c>
      <c r="T64" s="126">
        <v>1.8018018018018018E-2</v>
      </c>
    </row>
    <row r="65" spans="1:20" x14ac:dyDescent="0.25">
      <c r="A65" s="140"/>
      <c r="B65" s="50" t="s">
        <v>51</v>
      </c>
      <c r="C65" s="44">
        <v>699</v>
      </c>
      <c r="D65" s="24">
        <v>46</v>
      </c>
      <c r="E65" s="24">
        <v>5</v>
      </c>
      <c r="F65" s="30">
        <v>7.1530758226037196E-3</v>
      </c>
      <c r="G65" s="85"/>
      <c r="H65" s="140"/>
      <c r="I65" s="50" t="s">
        <v>51</v>
      </c>
      <c r="J65" s="44">
        <v>501</v>
      </c>
      <c r="K65" s="24">
        <v>72</v>
      </c>
      <c r="L65" s="24">
        <v>16</v>
      </c>
      <c r="M65" s="30">
        <v>3.1936127744510975E-2</v>
      </c>
      <c r="O65" s="140"/>
      <c r="P65" s="50" t="s">
        <v>51</v>
      </c>
      <c r="Q65" s="24">
        <v>477</v>
      </c>
      <c r="R65" s="18">
        <v>136</v>
      </c>
      <c r="S65" s="133">
        <v>14</v>
      </c>
      <c r="T65" s="127">
        <v>2.9350104821802937E-2</v>
      </c>
    </row>
    <row r="66" spans="1:20" x14ac:dyDescent="0.25">
      <c r="A66" s="140"/>
      <c r="B66" s="50" t="s">
        <v>55</v>
      </c>
      <c r="C66" s="44">
        <v>44</v>
      </c>
      <c r="D66" s="24">
        <v>25</v>
      </c>
      <c r="E66" s="24">
        <v>3</v>
      </c>
      <c r="F66" s="30">
        <v>6.8181818181818177E-2</v>
      </c>
      <c r="G66" s="85"/>
      <c r="H66" s="140"/>
      <c r="I66" s="50" t="s">
        <v>55</v>
      </c>
      <c r="J66" s="44">
        <v>41</v>
      </c>
      <c r="K66" s="24">
        <v>15</v>
      </c>
      <c r="L66" s="24">
        <v>2</v>
      </c>
      <c r="M66" s="30">
        <v>4.878048780487805E-2</v>
      </c>
      <c r="O66" s="140"/>
      <c r="P66" s="50" t="s">
        <v>55</v>
      </c>
      <c r="Q66" s="24">
        <v>37</v>
      </c>
      <c r="R66" s="18">
        <v>24</v>
      </c>
      <c r="S66" s="133">
        <v>1</v>
      </c>
      <c r="T66" s="127">
        <v>2.7027027027027029E-2</v>
      </c>
    </row>
    <row r="67" spans="1:20" x14ac:dyDescent="0.25">
      <c r="A67" s="140"/>
      <c r="B67" s="50" t="s">
        <v>56</v>
      </c>
      <c r="C67" s="44">
        <v>161</v>
      </c>
      <c r="D67" s="24">
        <v>27</v>
      </c>
      <c r="E67" s="24">
        <v>2</v>
      </c>
      <c r="F67" s="30">
        <v>1.2422360248447204E-2</v>
      </c>
      <c r="G67" s="85"/>
      <c r="H67" s="140"/>
      <c r="I67" s="50" t="s">
        <v>56</v>
      </c>
      <c r="J67" s="44">
        <v>218</v>
      </c>
      <c r="K67" s="24">
        <v>50</v>
      </c>
      <c r="L67" s="24">
        <v>15</v>
      </c>
      <c r="M67" s="30">
        <v>6.8807339449541288E-2</v>
      </c>
      <c r="O67" s="140"/>
      <c r="P67" s="50" t="s">
        <v>56</v>
      </c>
      <c r="Q67" s="24">
        <v>151</v>
      </c>
      <c r="R67" s="18">
        <v>79</v>
      </c>
      <c r="S67" s="133">
        <v>12</v>
      </c>
      <c r="T67" s="127">
        <v>7.9470198675496692E-2</v>
      </c>
    </row>
    <row r="68" spans="1:20" x14ac:dyDescent="0.25">
      <c r="A68" s="140"/>
      <c r="B68" s="50" t="s">
        <v>57</v>
      </c>
      <c r="C68" s="44">
        <v>174</v>
      </c>
      <c r="D68" s="24">
        <v>23</v>
      </c>
      <c r="E68" s="24">
        <v>3</v>
      </c>
      <c r="F68" s="30">
        <v>1.7241379310344827E-2</v>
      </c>
      <c r="G68" s="85"/>
      <c r="H68" s="140"/>
      <c r="I68" s="50" t="s">
        <v>57</v>
      </c>
      <c r="J68" s="44">
        <v>158</v>
      </c>
      <c r="K68" s="24">
        <v>42</v>
      </c>
      <c r="L68" s="24">
        <v>25</v>
      </c>
      <c r="M68" s="30">
        <v>0.15822784810126583</v>
      </c>
      <c r="O68" s="140"/>
      <c r="P68" s="50" t="s">
        <v>57</v>
      </c>
      <c r="Q68" s="24">
        <v>180</v>
      </c>
      <c r="R68" s="18">
        <v>85</v>
      </c>
      <c r="S68" s="133">
        <v>5</v>
      </c>
      <c r="T68" s="127">
        <v>2.7777777777777776E-2</v>
      </c>
    </row>
    <row r="69" spans="1:20" x14ac:dyDescent="0.25">
      <c r="A69" s="140"/>
      <c r="B69" s="50" t="s">
        <v>58</v>
      </c>
      <c r="C69" s="44">
        <v>83</v>
      </c>
      <c r="D69" s="24">
        <v>34</v>
      </c>
      <c r="E69" s="24">
        <v>14</v>
      </c>
      <c r="F69" s="30">
        <v>0.16867469879518071</v>
      </c>
      <c r="G69" s="85"/>
      <c r="H69" s="140"/>
      <c r="I69" s="50" t="s">
        <v>58</v>
      </c>
      <c r="J69" s="44">
        <v>78</v>
      </c>
      <c r="K69" s="24">
        <v>26</v>
      </c>
      <c r="L69" s="24">
        <v>8</v>
      </c>
      <c r="M69" s="30">
        <v>0.10256410256410256</v>
      </c>
      <c r="O69" s="140"/>
      <c r="P69" s="50" t="s">
        <v>58</v>
      </c>
      <c r="Q69" s="24">
        <v>83</v>
      </c>
      <c r="R69" s="18">
        <v>51</v>
      </c>
      <c r="S69" s="133">
        <v>3</v>
      </c>
      <c r="T69" s="127">
        <v>3.614457831325301E-2</v>
      </c>
    </row>
    <row r="70" spans="1:20" x14ac:dyDescent="0.25">
      <c r="A70" s="140"/>
      <c r="B70" s="50" t="s">
        <v>59</v>
      </c>
      <c r="C70" s="44">
        <v>118</v>
      </c>
      <c r="D70" s="24">
        <v>52</v>
      </c>
      <c r="E70" s="24">
        <v>14</v>
      </c>
      <c r="F70" s="30">
        <v>0.11864406779661017</v>
      </c>
      <c r="G70" s="85"/>
      <c r="H70" s="140"/>
      <c r="I70" s="50" t="s">
        <v>59</v>
      </c>
      <c r="J70" s="44">
        <v>115</v>
      </c>
      <c r="K70" s="24">
        <v>19</v>
      </c>
      <c r="L70" s="24">
        <v>6</v>
      </c>
      <c r="M70" s="30">
        <v>5.2173913043478258E-2</v>
      </c>
      <c r="O70" s="140"/>
      <c r="P70" s="50" t="s">
        <v>59</v>
      </c>
      <c r="Q70" s="24">
        <v>107</v>
      </c>
      <c r="R70" s="18">
        <v>45</v>
      </c>
      <c r="S70" s="133">
        <v>4</v>
      </c>
      <c r="T70" s="127">
        <v>3.7383177570093455E-2</v>
      </c>
    </row>
    <row r="71" spans="1:20" ht="15.75" thickBot="1" x14ac:dyDescent="0.3">
      <c r="A71" s="141"/>
      <c r="B71" s="51" t="s">
        <v>60</v>
      </c>
      <c r="C71" s="52">
        <v>163</v>
      </c>
      <c r="D71" s="26">
        <v>384</v>
      </c>
      <c r="E71" s="26">
        <v>115</v>
      </c>
      <c r="F71" s="31">
        <v>0.70552147239263807</v>
      </c>
      <c r="G71" s="85"/>
      <c r="H71" s="141"/>
      <c r="I71" s="51" t="s">
        <v>60</v>
      </c>
      <c r="J71" s="52">
        <v>146</v>
      </c>
      <c r="K71" s="26">
        <v>56</v>
      </c>
      <c r="L71" s="26">
        <v>22</v>
      </c>
      <c r="M71" s="31">
        <v>0.15068493150684931</v>
      </c>
      <c r="O71" s="141"/>
      <c r="P71" s="51" t="s">
        <v>60</v>
      </c>
      <c r="Q71" s="26">
        <v>149</v>
      </c>
      <c r="R71" s="19">
        <v>93</v>
      </c>
      <c r="S71" s="134">
        <v>9</v>
      </c>
      <c r="T71" s="128">
        <v>6.0402684563758392E-2</v>
      </c>
    </row>
    <row r="72" spans="1:20" x14ac:dyDescent="0.25">
      <c r="A72" s="139" t="s">
        <v>54</v>
      </c>
      <c r="B72" s="49" t="s">
        <v>52</v>
      </c>
      <c r="C72" s="42">
        <v>202</v>
      </c>
      <c r="D72" s="23">
        <v>8</v>
      </c>
      <c r="E72" s="23">
        <v>4</v>
      </c>
      <c r="F72" s="29">
        <v>1.9801980198019802E-2</v>
      </c>
      <c r="G72" s="85"/>
      <c r="H72" s="139" t="s">
        <v>54</v>
      </c>
      <c r="I72" s="49" t="s">
        <v>52</v>
      </c>
      <c r="J72" s="42">
        <v>191</v>
      </c>
      <c r="K72" s="23">
        <v>52</v>
      </c>
      <c r="L72" s="23">
        <v>16</v>
      </c>
      <c r="M72" s="29">
        <v>8.3769633507853408E-2</v>
      </c>
      <c r="O72" s="139" t="s">
        <v>54</v>
      </c>
      <c r="P72" s="55" t="s">
        <v>52</v>
      </c>
      <c r="Q72" s="27">
        <v>231</v>
      </c>
      <c r="R72" s="137">
        <v>112</v>
      </c>
      <c r="S72" s="135">
        <v>3</v>
      </c>
      <c r="T72" s="129">
        <v>1.2987012987012988E-2</v>
      </c>
    </row>
    <row r="73" spans="1:20" ht="15.75" thickBot="1" x14ac:dyDescent="0.3">
      <c r="A73" s="141"/>
      <c r="B73" s="51" t="s">
        <v>54</v>
      </c>
      <c r="C73" s="52">
        <v>301</v>
      </c>
      <c r="D73" s="26">
        <v>52</v>
      </c>
      <c r="E73" s="26">
        <v>11</v>
      </c>
      <c r="F73" s="31">
        <v>3.6544850498338874E-2</v>
      </c>
      <c r="G73" s="85"/>
      <c r="H73" s="141"/>
      <c r="I73" s="51" t="s">
        <v>54</v>
      </c>
      <c r="J73" s="52">
        <v>265</v>
      </c>
      <c r="K73" s="26">
        <v>60</v>
      </c>
      <c r="L73" s="26">
        <v>22</v>
      </c>
      <c r="M73" s="31">
        <v>8.3018867924528297E-2</v>
      </c>
      <c r="O73" s="141"/>
      <c r="P73" s="56" t="s">
        <v>54</v>
      </c>
      <c r="Q73" s="25">
        <v>284</v>
      </c>
      <c r="R73" s="138">
        <v>73</v>
      </c>
      <c r="S73" s="136">
        <v>12</v>
      </c>
      <c r="T73" s="131">
        <v>4.2253521126760563E-2</v>
      </c>
    </row>
    <row r="74" spans="1:20" x14ac:dyDescent="0.25">
      <c r="A74" s="140" t="s">
        <v>61</v>
      </c>
      <c r="B74" s="55" t="s">
        <v>63</v>
      </c>
      <c r="C74" s="42">
        <v>72</v>
      </c>
      <c r="D74" s="23">
        <v>30</v>
      </c>
      <c r="E74" s="23">
        <v>14</v>
      </c>
      <c r="F74" s="29">
        <v>0.19444444444444445</v>
      </c>
      <c r="G74" s="85"/>
      <c r="H74" s="140" t="s">
        <v>61</v>
      </c>
      <c r="I74" s="55" t="s">
        <v>63</v>
      </c>
      <c r="J74" s="42">
        <v>52</v>
      </c>
      <c r="K74" s="23">
        <v>13</v>
      </c>
      <c r="L74" s="23">
        <v>2</v>
      </c>
      <c r="M74" s="29">
        <v>3.8461538461538464E-2</v>
      </c>
      <c r="O74" s="139" t="s">
        <v>61</v>
      </c>
      <c r="P74" s="49" t="s">
        <v>63</v>
      </c>
      <c r="Q74" s="23">
        <v>57</v>
      </c>
      <c r="R74" s="17">
        <v>27</v>
      </c>
      <c r="S74" s="132">
        <v>5</v>
      </c>
      <c r="T74" s="126">
        <v>8.771929824561403E-2</v>
      </c>
    </row>
    <row r="75" spans="1:20" x14ac:dyDescent="0.25">
      <c r="A75" s="140"/>
      <c r="B75" s="50" t="s">
        <v>64</v>
      </c>
      <c r="C75" s="44">
        <v>53</v>
      </c>
      <c r="D75" s="24">
        <v>76</v>
      </c>
      <c r="E75" s="24">
        <v>26</v>
      </c>
      <c r="F75" s="30">
        <v>0.49056603773584906</v>
      </c>
      <c r="G75" s="85"/>
      <c r="H75" s="140"/>
      <c r="I75" s="50" t="s">
        <v>64</v>
      </c>
      <c r="J75" s="44">
        <v>53</v>
      </c>
      <c r="K75" s="24">
        <v>17</v>
      </c>
      <c r="L75" s="24">
        <v>8</v>
      </c>
      <c r="M75" s="30">
        <v>0.15094339622641509</v>
      </c>
      <c r="O75" s="140"/>
      <c r="P75" s="50" t="s">
        <v>64</v>
      </c>
      <c r="Q75" s="24">
        <v>76</v>
      </c>
      <c r="R75" s="18">
        <v>42</v>
      </c>
      <c r="S75" s="133">
        <v>5</v>
      </c>
      <c r="T75" s="127">
        <v>6.5789473684210523E-2</v>
      </c>
    </row>
    <row r="76" spans="1:20" x14ac:dyDescent="0.25">
      <c r="A76" s="140"/>
      <c r="B76" s="50" t="s">
        <v>67</v>
      </c>
      <c r="C76" s="44">
        <v>65</v>
      </c>
      <c r="D76" s="24">
        <v>40</v>
      </c>
      <c r="E76" s="24">
        <v>3</v>
      </c>
      <c r="F76" s="30">
        <v>4.6153846153846156E-2</v>
      </c>
      <c r="G76" s="85"/>
      <c r="H76" s="140"/>
      <c r="I76" s="50" t="s">
        <v>67</v>
      </c>
      <c r="J76" s="44">
        <v>45</v>
      </c>
      <c r="K76" s="24">
        <v>12</v>
      </c>
      <c r="L76" s="24">
        <v>2</v>
      </c>
      <c r="M76" s="30">
        <v>4.4444444444444446E-2</v>
      </c>
      <c r="O76" s="140"/>
      <c r="P76" s="50" t="s">
        <v>67</v>
      </c>
      <c r="Q76" s="24">
        <v>39</v>
      </c>
      <c r="R76" s="18">
        <v>15</v>
      </c>
      <c r="S76" s="133">
        <v>2</v>
      </c>
      <c r="T76" s="127">
        <v>5.128205128205128E-2</v>
      </c>
    </row>
    <row r="77" spans="1:20" x14ac:dyDescent="0.25">
      <c r="A77" s="140"/>
      <c r="B77" s="45" t="s">
        <v>61</v>
      </c>
      <c r="C77" s="44">
        <v>1209</v>
      </c>
      <c r="D77" s="24">
        <v>17</v>
      </c>
      <c r="E77" s="24">
        <v>7</v>
      </c>
      <c r="F77" s="30">
        <v>5.7899090157154673E-3</v>
      </c>
      <c r="G77" s="85"/>
      <c r="H77" s="140"/>
      <c r="I77" s="45" t="s">
        <v>61</v>
      </c>
      <c r="J77" s="44">
        <v>1282</v>
      </c>
      <c r="K77" s="24">
        <v>227</v>
      </c>
      <c r="L77" s="24">
        <v>109</v>
      </c>
      <c r="M77" s="30">
        <v>8.5023400936037441E-2</v>
      </c>
      <c r="O77" s="140"/>
      <c r="P77" s="118" t="s">
        <v>61</v>
      </c>
      <c r="Q77" s="24">
        <v>1368</v>
      </c>
      <c r="R77" s="18">
        <v>293</v>
      </c>
      <c r="S77" s="133">
        <v>87</v>
      </c>
      <c r="T77" s="127">
        <v>6.3596491228070179E-2</v>
      </c>
    </row>
    <row r="78" spans="1:20" x14ac:dyDescent="0.25">
      <c r="A78" s="140"/>
      <c r="B78" s="56" t="s">
        <v>69</v>
      </c>
      <c r="C78" s="44">
        <v>313</v>
      </c>
      <c r="D78" s="24">
        <v>18</v>
      </c>
      <c r="E78" s="24">
        <v>5</v>
      </c>
      <c r="F78" s="30">
        <v>1.5974440894568689E-2</v>
      </c>
      <c r="G78" s="85"/>
      <c r="H78" s="140"/>
      <c r="I78" s="56" t="s">
        <v>69</v>
      </c>
      <c r="J78" s="44">
        <v>352</v>
      </c>
      <c r="K78" s="24">
        <v>46</v>
      </c>
      <c r="L78" s="24">
        <v>18</v>
      </c>
      <c r="M78" s="30">
        <v>5.113636363636364E-2</v>
      </c>
      <c r="O78" s="140"/>
      <c r="P78" s="56" t="s">
        <v>69</v>
      </c>
      <c r="Q78" s="24">
        <v>347</v>
      </c>
      <c r="R78" s="18">
        <v>69</v>
      </c>
      <c r="S78" s="133">
        <v>16</v>
      </c>
      <c r="T78" s="127">
        <v>4.6109510086455328E-2</v>
      </c>
    </row>
    <row r="79" spans="1:20" ht="15.75" thickBot="1" x14ac:dyDescent="0.3">
      <c r="A79" s="141"/>
      <c r="B79" s="51" t="s">
        <v>70</v>
      </c>
      <c r="C79" s="52">
        <v>1628</v>
      </c>
      <c r="D79" s="26">
        <v>6</v>
      </c>
      <c r="E79" s="26">
        <v>2</v>
      </c>
      <c r="F79" s="31">
        <v>1.2285012285012285E-3</v>
      </c>
      <c r="G79" s="85"/>
      <c r="H79" s="141"/>
      <c r="I79" s="51" t="s">
        <v>70</v>
      </c>
      <c r="J79" s="52">
        <v>1503</v>
      </c>
      <c r="K79" s="26">
        <v>130</v>
      </c>
      <c r="L79" s="26">
        <v>94</v>
      </c>
      <c r="M79" s="31">
        <v>6.2541583499667333E-2</v>
      </c>
      <c r="O79" s="141"/>
      <c r="P79" s="51" t="s">
        <v>70</v>
      </c>
      <c r="Q79" s="26">
        <v>1490</v>
      </c>
      <c r="R79" s="19">
        <v>569</v>
      </c>
      <c r="S79" s="134">
        <v>226</v>
      </c>
      <c r="T79" s="128">
        <v>0.15167785234899328</v>
      </c>
    </row>
  </sheetData>
  <mergeCells count="35">
    <mergeCell ref="O55:O63"/>
    <mergeCell ref="O64:O71"/>
    <mergeCell ref="O72:O73"/>
    <mergeCell ref="O74:O79"/>
    <mergeCell ref="O20:O38"/>
    <mergeCell ref="O39:O43"/>
    <mergeCell ref="O44:O46"/>
    <mergeCell ref="O47:O49"/>
    <mergeCell ref="O50:O54"/>
    <mergeCell ref="A72:A73"/>
    <mergeCell ref="A74:A79"/>
    <mergeCell ref="H72:H73"/>
    <mergeCell ref="H74:H79"/>
    <mergeCell ref="A55:A63"/>
    <mergeCell ref="A64:A71"/>
    <mergeCell ref="H55:H63"/>
    <mergeCell ref="H64:H71"/>
    <mergeCell ref="A47:A49"/>
    <mergeCell ref="A50:A54"/>
    <mergeCell ref="H47:H49"/>
    <mergeCell ref="H50:H54"/>
    <mergeCell ref="A39:A43"/>
    <mergeCell ref="A44:A46"/>
    <mergeCell ref="H39:H43"/>
    <mergeCell ref="H44:H46"/>
    <mergeCell ref="A20:A38"/>
    <mergeCell ref="H4:H19"/>
    <mergeCell ref="H20:H38"/>
    <mergeCell ref="A1:F1"/>
    <mergeCell ref="H1:M1"/>
    <mergeCell ref="O1:T1"/>
    <mergeCell ref="H2:M2"/>
    <mergeCell ref="A2:F2"/>
    <mergeCell ref="A4:A19"/>
    <mergeCell ref="O4:O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opLeftCell="G58" workbookViewId="0">
      <selection activeCell="Z5" sqref="Z5"/>
    </sheetView>
  </sheetViews>
  <sheetFormatPr baseColWidth="10" defaultColWidth="9.140625" defaultRowHeight="15" x14ac:dyDescent="0.25"/>
  <cols>
    <col min="1" max="1" width="13" customWidth="1"/>
    <col min="2" max="2" width="17.5703125" customWidth="1"/>
    <col min="3" max="3" width="11.85546875" customWidth="1"/>
    <col min="4" max="4" width="13" customWidth="1"/>
    <col min="5" max="6" width="12" customWidth="1"/>
    <col min="7" max="7" width="6.42578125" customWidth="1"/>
    <col min="8" max="8" width="13" customWidth="1"/>
    <col min="9" max="9" width="17.5703125" customWidth="1"/>
    <col min="10" max="10" width="11.85546875" customWidth="1"/>
    <col min="11" max="11" width="13" customWidth="1"/>
    <col min="12" max="13" width="12" customWidth="1"/>
    <col min="14" max="14" width="9.140625" customWidth="1"/>
    <col min="15" max="15" width="13.28515625" customWidth="1"/>
    <col min="16" max="16" width="17.28515625" customWidth="1"/>
    <col min="17" max="17" width="12.140625" customWidth="1"/>
    <col min="18" max="19" width="11.85546875" customWidth="1"/>
    <col min="20" max="20" width="10.42578125" customWidth="1"/>
  </cols>
  <sheetData>
    <row r="1" spans="1:20" ht="39.75" customHeight="1" x14ac:dyDescent="0.25">
      <c r="A1" s="142" t="s">
        <v>77</v>
      </c>
      <c r="B1" s="142"/>
      <c r="C1" s="142"/>
      <c r="D1" s="142"/>
      <c r="E1" s="142"/>
      <c r="F1" s="142"/>
      <c r="H1" s="142" t="s">
        <v>77</v>
      </c>
      <c r="I1" s="142"/>
      <c r="J1" s="142"/>
      <c r="K1" s="142"/>
      <c r="L1" s="142"/>
      <c r="M1" s="142"/>
      <c r="O1" s="142" t="s">
        <v>77</v>
      </c>
      <c r="P1" s="142"/>
      <c r="Q1" s="142"/>
      <c r="R1" s="142"/>
      <c r="S1" s="142"/>
      <c r="T1" s="142"/>
    </row>
    <row r="2" spans="1:20" ht="27.75" customHeight="1" thickBot="1" x14ac:dyDescent="0.3">
      <c r="A2" s="143" t="s">
        <v>3</v>
      </c>
      <c r="B2" s="143"/>
      <c r="C2" s="143"/>
      <c r="D2" s="143"/>
      <c r="E2" s="143"/>
      <c r="F2" s="143"/>
      <c r="H2" s="143" t="s">
        <v>73</v>
      </c>
      <c r="I2" s="143"/>
      <c r="J2" s="143"/>
      <c r="K2" s="143"/>
      <c r="L2" s="143"/>
      <c r="M2" s="143"/>
      <c r="O2" s="115" t="s">
        <v>74</v>
      </c>
      <c r="P2" s="115"/>
      <c r="Q2" s="115"/>
      <c r="R2" s="115"/>
      <c r="S2" s="115"/>
      <c r="T2" s="115"/>
    </row>
    <row r="3" spans="1:20" ht="32.25" customHeight="1" thickBot="1" x14ac:dyDescent="0.3">
      <c r="A3" s="9" t="s">
        <v>0</v>
      </c>
      <c r="B3" s="8" t="s">
        <v>5</v>
      </c>
      <c r="C3" s="14" t="s">
        <v>81</v>
      </c>
      <c r="D3" s="15" t="s">
        <v>80</v>
      </c>
      <c r="E3" s="13" t="s">
        <v>95</v>
      </c>
      <c r="F3" s="13" t="s">
        <v>78</v>
      </c>
      <c r="H3" s="9" t="s">
        <v>0</v>
      </c>
      <c r="I3" s="8" t="s">
        <v>5</v>
      </c>
      <c r="J3" s="14" t="s">
        <v>81</v>
      </c>
      <c r="K3" s="15" t="s">
        <v>80</v>
      </c>
      <c r="L3" s="13" t="s">
        <v>95</v>
      </c>
      <c r="M3" s="13" t="s">
        <v>78</v>
      </c>
      <c r="O3" s="9" t="s">
        <v>0</v>
      </c>
      <c r="P3" s="8" t="s">
        <v>5</v>
      </c>
      <c r="Q3" s="14" t="s">
        <v>81</v>
      </c>
      <c r="R3" s="15" t="s">
        <v>80</v>
      </c>
      <c r="S3" s="13" t="s">
        <v>95</v>
      </c>
      <c r="T3" s="13" t="s">
        <v>78</v>
      </c>
    </row>
    <row r="4" spans="1:20" ht="15.75" thickBot="1" x14ac:dyDescent="0.3">
      <c r="A4" s="139" t="s">
        <v>4</v>
      </c>
      <c r="B4" s="6" t="s">
        <v>79</v>
      </c>
      <c r="C4" s="62">
        <v>38</v>
      </c>
      <c r="D4" s="62">
        <v>37</v>
      </c>
      <c r="E4" s="62">
        <v>4</v>
      </c>
      <c r="F4" s="63">
        <f>E4/C4</f>
        <v>0.10526315789473684</v>
      </c>
      <c r="H4" s="139" t="s">
        <v>4</v>
      </c>
      <c r="I4" s="6" t="s">
        <v>79</v>
      </c>
      <c r="J4" s="62">
        <v>48</v>
      </c>
      <c r="K4" s="62">
        <v>44</v>
      </c>
      <c r="L4" s="62">
        <v>1</v>
      </c>
      <c r="M4" s="63">
        <f>L4/J4</f>
        <v>2.0833333333333332E-2</v>
      </c>
      <c r="N4" s="116">
        <f>L4/J4</f>
        <v>2.0833333333333332E-2</v>
      </c>
      <c r="O4" s="112" t="s">
        <v>4</v>
      </c>
      <c r="P4" s="6" t="s">
        <v>79</v>
      </c>
      <c r="Q4" s="70">
        <v>37</v>
      </c>
      <c r="R4" s="62">
        <v>27</v>
      </c>
      <c r="S4" s="70">
        <v>0</v>
      </c>
      <c r="T4" s="120">
        <v>0</v>
      </c>
    </row>
    <row r="5" spans="1:20" ht="15.75" thickBot="1" x14ac:dyDescent="0.3">
      <c r="A5" s="140"/>
      <c r="B5" s="3" t="s">
        <v>7</v>
      </c>
      <c r="C5" s="64">
        <v>118</v>
      </c>
      <c r="D5" s="64">
        <v>83</v>
      </c>
      <c r="E5" s="64">
        <v>8</v>
      </c>
      <c r="F5" s="65">
        <f t="shared" ref="F5:F68" si="0">E5/C5</f>
        <v>6.7796610169491525E-2</v>
      </c>
      <c r="H5" s="140"/>
      <c r="I5" s="3" t="s">
        <v>7</v>
      </c>
      <c r="J5" s="64">
        <v>54</v>
      </c>
      <c r="K5" s="64">
        <v>34</v>
      </c>
      <c r="L5" s="64">
        <v>7</v>
      </c>
      <c r="M5" s="65">
        <f t="shared" ref="M5:M68" si="1">L5/J5</f>
        <v>0.12962962962962962</v>
      </c>
      <c r="O5" s="113"/>
      <c r="P5" s="3" t="s">
        <v>7</v>
      </c>
      <c r="Q5" s="70">
        <v>74</v>
      </c>
      <c r="R5" s="64">
        <v>52</v>
      </c>
      <c r="S5" s="72">
        <v>7</v>
      </c>
      <c r="T5" s="120">
        <v>9.45945945945946E-2</v>
      </c>
    </row>
    <row r="6" spans="1:20" ht="15.75" thickBot="1" x14ac:dyDescent="0.3">
      <c r="A6" s="140"/>
      <c r="B6" s="3" t="s">
        <v>83</v>
      </c>
      <c r="C6" s="64">
        <v>76</v>
      </c>
      <c r="D6" s="64">
        <v>70</v>
      </c>
      <c r="E6" s="64">
        <v>11</v>
      </c>
      <c r="F6" s="65">
        <f t="shared" si="0"/>
        <v>0.14473684210526316</v>
      </c>
      <c r="H6" s="140"/>
      <c r="I6" s="3" t="s">
        <v>83</v>
      </c>
      <c r="J6" s="64">
        <v>82</v>
      </c>
      <c r="K6" s="64">
        <v>79</v>
      </c>
      <c r="L6" s="64">
        <v>7</v>
      </c>
      <c r="M6" s="65">
        <f t="shared" si="1"/>
        <v>8.5365853658536592E-2</v>
      </c>
      <c r="O6" s="113"/>
      <c r="P6" s="3" t="s">
        <v>83</v>
      </c>
      <c r="Q6" s="70">
        <v>110</v>
      </c>
      <c r="R6" s="64">
        <v>106</v>
      </c>
      <c r="S6" s="72">
        <v>8</v>
      </c>
      <c r="T6" s="120">
        <v>7.2727272727272724E-2</v>
      </c>
    </row>
    <row r="7" spans="1:20" ht="15.75" thickBot="1" x14ac:dyDescent="0.3">
      <c r="A7" s="140"/>
      <c r="B7" s="3" t="s">
        <v>8</v>
      </c>
      <c r="C7" s="64">
        <v>49</v>
      </c>
      <c r="D7" s="64">
        <v>43</v>
      </c>
      <c r="E7" s="64">
        <v>3</v>
      </c>
      <c r="F7" s="65">
        <f t="shared" si="0"/>
        <v>6.1224489795918366E-2</v>
      </c>
      <c r="H7" s="140"/>
      <c r="I7" s="3" t="s">
        <v>8</v>
      </c>
      <c r="J7" s="64">
        <v>47</v>
      </c>
      <c r="K7" s="64">
        <v>41</v>
      </c>
      <c r="L7" s="64">
        <v>10</v>
      </c>
      <c r="M7" s="65">
        <f t="shared" si="1"/>
        <v>0.21276595744680851</v>
      </c>
      <c r="O7" s="113"/>
      <c r="P7" s="3" t="s">
        <v>8</v>
      </c>
      <c r="Q7" s="70">
        <v>64</v>
      </c>
      <c r="R7" s="64">
        <v>52</v>
      </c>
      <c r="S7" s="72">
        <v>10</v>
      </c>
      <c r="T7" s="120">
        <v>0.15625</v>
      </c>
    </row>
    <row r="8" spans="1:20" ht="15.75" thickBot="1" x14ac:dyDescent="0.3">
      <c r="A8" s="140"/>
      <c r="B8" s="3" t="s">
        <v>9</v>
      </c>
      <c r="C8" s="64">
        <v>57</v>
      </c>
      <c r="D8" s="64">
        <v>51</v>
      </c>
      <c r="E8" s="64">
        <v>9</v>
      </c>
      <c r="F8" s="65">
        <f t="shared" si="0"/>
        <v>0.15789473684210525</v>
      </c>
      <c r="H8" s="140"/>
      <c r="I8" s="3" t="s">
        <v>9</v>
      </c>
      <c r="J8" s="64">
        <v>61</v>
      </c>
      <c r="K8" s="64">
        <v>47</v>
      </c>
      <c r="L8" s="64">
        <v>2</v>
      </c>
      <c r="M8" s="65">
        <f t="shared" si="1"/>
        <v>3.2786885245901641E-2</v>
      </c>
      <c r="O8" s="113"/>
      <c r="P8" s="3" t="s">
        <v>9</v>
      </c>
      <c r="Q8" s="70">
        <v>53</v>
      </c>
      <c r="R8" s="64">
        <v>43</v>
      </c>
      <c r="S8" s="72">
        <v>0</v>
      </c>
      <c r="T8" s="120">
        <v>0</v>
      </c>
    </row>
    <row r="9" spans="1:20" ht="15.75" thickBot="1" x14ac:dyDescent="0.3">
      <c r="A9" s="140"/>
      <c r="B9" s="3" t="s">
        <v>10</v>
      </c>
      <c r="C9" s="64">
        <v>73</v>
      </c>
      <c r="D9" s="64">
        <v>67</v>
      </c>
      <c r="E9" s="64">
        <v>25</v>
      </c>
      <c r="F9" s="65">
        <f t="shared" si="0"/>
        <v>0.34246575342465752</v>
      </c>
      <c r="H9" s="140"/>
      <c r="I9" s="3" t="s">
        <v>10</v>
      </c>
      <c r="J9" s="64">
        <v>85</v>
      </c>
      <c r="K9" s="64">
        <v>58</v>
      </c>
      <c r="L9" s="64">
        <v>15</v>
      </c>
      <c r="M9" s="65">
        <f t="shared" si="1"/>
        <v>0.17647058823529413</v>
      </c>
      <c r="O9" s="113"/>
      <c r="P9" s="3" t="s">
        <v>10</v>
      </c>
      <c r="Q9" s="70">
        <v>78</v>
      </c>
      <c r="R9" s="64">
        <v>62</v>
      </c>
      <c r="S9" s="72">
        <v>12</v>
      </c>
      <c r="T9" s="120">
        <v>0.15384615384615385</v>
      </c>
    </row>
    <row r="10" spans="1:20" ht="15.75" thickBot="1" x14ac:dyDescent="0.3">
      <c r="A10" s="140"/>
      <c r="B10" s="3" t="s">
        <v>11</v>
      </c>
      <c r="C10" s="64">
        <v>51</v>
      </c>
      <c r="D10" s="64">
        <v>50</v>
      </c>
      <c r="E10" s="64">
        <v>7</v>
      </c>
      <c r="F10" s="65">
        <f t="shared" si="0"/>
        <v>0.13725490196078433</v>
      </c>
      <c r="H10" s="140"/>
      <c r="I10" s="3" t="s">
        <v>11</v>
      </c>
      <c r="J10" s="64">
        <v>58</v>
      </c>
      <c r="K10" s="64">
        <v>54</v>
      </c>
      <c r="L10" s="64">
        <v>15</v>
      </c>
      <c r="M10" s="65">
        <f t="shared" si="1"/>
        <v>0.25862068965517243</v>
      </c>
      <c r="O10" s="113"/>
      <c r="P10" s="3" t="s">
        <v>11</v>
      </c>
      <c r="Q10" s="70">
        <v>62</v>
      </c>
      <c r="R10" s="64">
        <v>59</v>
      </c>
      <c r="S10" s="72">
        <v>5</v>
      </c>
      <c r="T10" s="120">
        <v>8.0645161290322578E-2</v>
      </c>
    </row>
    <row r="11" spans="1:20" ht="15.75" thickBot="1" x14ac:dyDescent="0.3">
      <c r="A11" s="140"/>
      <c r="B11" s="3" t="s">
        <v>93</v>
      </c>
      <c r="C11" s="64">
        <v>15</v>
      </c>
      <c r="D11" s="64">
        <v>15</v>
      </c>
      <c r="E11" s="64">
        <v>2</v>
      </c>
      <c r="F11" s="65">
        <f t="shared" si="0"/>
        <v>0.13333333333333333</v>
      </c>
      <c r="H11" s="140"/>
      <c r="I11" s="3" t="s">
        <v>93</v>
      </c>
      <c r="J11" s="64">
        <v>27</v>
      </c>
      <c r="K11" s="64">
        <v>27</v>
      </c>
      <c r="L11" s="64">
        <v>8</v>
      </c>
      <c r="M11" s="65">
        <f t="shared" si="1"/>
        <v>0.29629629629629628</v>
      </c>
      <c r="O11" s="113"/>
      <c r="P11" s="3" t="s">
        <v>93</v>
      </c>
      <c r="Q11" s="70">
        <v>24</v>
      </c>
      <c r="R11" s="64">
        <v>24</v>
      </c>
      <c r="S11" s="72">
        <v>6</v>
      </c>
      <c r="T11" s="120">
        <v>0.25</v>
      </c>
    </row>
    <row r="12" spans="1:20" ht="15.75" thickBot="1" x14ac:dyDescent="0.3">
      <c r="A12" s="140"/>
      <c r="B12" s="3" t="s">
        <v>13</v>
      </c>
      <c r="C12" s="64">
        <v>17</v>
      </c>
      <c r="D12" s="64">
        <v>16</v>
      </c>
      <c r="E12" s="64">
        <v>5</v>
      </c>
      <c r="F12" s="65">
        <f t="shared" si="0"/>
        <v>0.29411764705882354</v>
      </c>
      <c r="H12" s="140"/>
      <c r="I12" s="3" t="s">
        <v>13</v>
      </c>
      <c r="J12" s="64">
        <v>26</v>
      </c>
      <c r="K12" s="64">
        <v>26</v>
      </c>
      <c r="L12" s="64">
        <v>9</v>
      </c>
      <c r="M12" s="65">
        <f t="shared" si="1"/>
        <v>0.34615384615384615</v>
      </c>
      <c r="O12" s="113"/>
      <c r="P12" s="3" t="s">
        <v>13</v>
      </c>
      <c r="Q12" s="70">
        <v>33</v>
      </c>
      <c r="R12" s="64">
        <v>32</v>
      </c>
      <c r="S12" s="72">
        <v>4</v>
      </c>
      <c r="T12" s="120">
        <v>0.12121212121212122</v>
      </c>
    </row>
    <row r="13" spans="1:20" ht="15.75" thickBot="1" x14ac:dyDescent="0.3">
      <c r="A13" s="140"/>
      <c r="B13" s="3" t="s">
        <v>14</v>
      </c>
      <c r="C13" s="64">
        <v>17</v>
      </c>
      <c r="D13" s="64">
        <v>17</v>
      </c>
      <c r="E13" s="64">
        <v>2</v>
      </c>
      <c r="F13" s="65">
        <f t="shared" si="0"/>
        <v>0.11764705882352941</v>
      </c>
      <c r="H13" s="140"/>
      <c r="I13" s="3" t="s">
        <v>14</v>
      </c>
      <c r="J13" s="64">
        <v>18</v>
      </c>
      <c r="K13" s="64">
        <v>18</v>
      </c>
      <c r="L13" s="64">
        <v>2</v>
      </c>
      <c r="M13" s="65">
        <f t="shared" si="1"/>
        <v>0.1111111111111111</v>
      </c>
      <c r="O13" s="113"/>
      <c r="P13" s="3" t="s">
        <v>14</v>
      </c>
      <c r="Q13" s="70">
        <v>16</v>
      </c>
      <c r="R13" s="64">
        <v>16</v>
      </c>
      <c r="S13" s="72">
        <v>4</v>
      </c>
      <c r="T13" s="120">
        <v>0.25</v>
      </c>
    </row>
    <row r="14" spans="1:20" ht="15.75" thickBot="1" x14ac:dyDescent="0.3">
      <c r="A14" s="140"/>
      <c r="B14" s="4" t="s">
        <v>15</v>
      </c>
      <c r="C14" s="66">
        <v>57</v>
      </c>
      <c r="D14" s="66">
        <v>51</v>
      </c>
      <c r="E14" s="66">
        <v>11</v>
      </c>
      <c r="F14" s="67">
        <f t="shared" si="0"/>
        <v>0.19298245614035087</v>
      </c>
      <c r="H14" s="140"/>
      <c r="I14" s="4" t="s">
        <v>15</v>
      </c>
      <c r="J14" s="66">
        <v>36</v>
      </c>
      <c r="K14" s="66">
        <v>29</v>
      </c>
      <c r="L14" s="66">
        <v>2</v>
      </c>
      <c r="M14" s="67">
        <f t="shared" si="1"/>
        <v>5.5555555555555552E-2</v>
      </c>
      <c r="O14" s="113"/>
      <c r="P14" s="4" t="s">
        <v>15</v>
      </c>
      <c r="Q14" s="70">
        <v>30</v>
      </c>
      <c r="R14" s="64">
        <v>29</v>
      </c>
      <c r="S14" s="72">
        <v>6</v>
      </c>
      <c r="T14" s="120">
        <v>0.2</v>
      </c>
    </row>
    <row r="15" spans="1:20" ht="15.75" thickBot="1" x14ac:dyDescent="0.3">
      <c r="A15" s="140"/>
      <c r="B15" s="4" t="s">
        <v>16</v>
      </c>
      <c r="C15" s="66">
        <v>28</v>
      </c>
      <c r="D15" s="66">
        <v>22</v>
      </c>
      <c r="E15" s="66">
        <v>6</v>
      </c>
      <c r="F15" s="67">
        <f t="shared" si="0"/>
        <v>0.21428571428571427</v>
      </c>
      <c r="H15" s="140"/>
      <c r="I15" s="4" t="s">
        <v>16</v>
      </c>
      <c r="J15" s="66">
        <v>46</v>
      </c>
      <c r="K15" s="66">
        <v>38</v>
      </c>
      <c r="L15" s="66">
        <v>9</v>
      </c>
      <c r="M15" s="67">
        <f t="shared" si="1"/>
        <v>0.19565217391304349</v>
      </c>
      <c r="O15" s="113"/>
      <c r="P15" s="4" t="s">
        <v>16</v>
      </c>
      <c r="Q15" s="70">
        <v>38</v>
      </c>
      <c r="R15" s="64">
        <v>25</v>
      </c>
      <c r="S15" s="72">
        <v>3</v>
      </c>
      <c r="T15" s="120">
        <v>7.8947368421052627E-2</v>
      </c>
    </row>
    <row r="16" spans="1:20" ht="15.75" thickBot="1" x14ac:dyDescent="0.3">
      <c r="A16" s="140"/>
      <c r="B16" s="4" t="s">
        <v>17</v>
      </c>
      <c r="C16" s="66">
        <v>22</v>
      </c>
      <c r="D16" s="66">
        <v>22</v>
      </c>
      <c r="E16" s="66">
        <v>9</v>
      </c>
      <c r="F16" s="67">
        <f t="shared" si="0"/>
        <v>0.40909090909090912</v>
      </c>
      <c r="H16" s="140"/>
      <c r="I16" s="4" t="s">
        <v>17</v>
      </c>
      <c r="J16" s="66">
        <v>30</v>
      </c>
      <c r="K16" s="66">
        <v>28</v>
      </c>
      <c r="L16" s="66">
        <v>10</v>
      </c>
      <c r="M16" s="67">
        <f t="shared" si="1"/>
        <v>0.33333333333333331</v>
      </c>
      <c r="O16" s="113"/>
      <c r="P16" s="4" t="s">
        <v>17</v>
      </c>
      <c r="Q16" s="70">
        <v>28</v>
      </c>
      <c r="R16" s="64">
        <v>24</v>
      </c>
      <c r="S16" s="72">
        <v>8</v>
      </c>
      <c r="T16" s="120">
        <v>0.2857142857142857</v>
      </c>
    </row>
    <row r="17" spans="1:20" ht="15.75" thickBot="1" x14ac:dyDescent="0.3">
      <c r="A17" s="140"/>
      <c r="B17" s="4" t="s">
        <v>18</v>
      </c>
      <c r="C17" s="66">
        <v>42</v>
      </c>
      <c r="D17" s="66">
        <v>32</v>
      </c>
      <c r="E17" s="66">
        <v>2</v>
      </c>
      <c r="F17" s="67">
        <f t="shared" si="0"/>
        <v>4.7619047619047616E-2</v>
      </c>
      <c r="H17" s="140"/>
      <c r="I17" s="4" t="s">
        <v>18</v>
      </c>
      <c r="J17" s="66">
        <v>34</v>
      </c>
      <c r="K17" s="66">
        <v>28</v>
      </c>
      <c r="L17" s="66">
        <v>2</v>
      </c>
      <c r="M17" s="67">
        <f t="shared" si="1"/>
        <v>5.8823529411764705E-2</v>
      </c>
      <c r="O17" s="113"/>
      <c r="P17" s="4" t="s">
        <v>18</v>
      </c>
      <c r="Q17" s="70">
        <v>29</v>
      </c>
      <c r="R17" s="64">
        <v>29</v>
      </c>
      <c r="S17" s="72">
        <v>4</v>
      </c>
      <c r="T17" s="120">
        <v>0.13793103448275862</v>
      </c>
    </row>
    <row r="18" spans="1:20" ht="15.75" thickBot="1" x14ac:dyDescent="0.3">
      <c r="A18" s="140"/>
      <c r="B18" s="4" t="s">
        <v>19</v>
      </c>
      <c r="C18" s="66">
        <v>10</v>
      </c>
      <c r="D18" s="66">
        <v>10</v>
      </c>
      <c r="E18" s="66">
        <v>4</v>
      </c>
      <c r="F18" s="67">
        <f t="shared" si="0"/>
        <v>0.4</v>
      </c>
      <c r="H18" s="140"/>
      <c r="I18" s="4" t="s">
        <v>19</v>
      </c>
      <c r="J18" s="66">
        <v>15</v>
      </c>
      <c r="K18" s="66">
        <v>9</v>
      </c>
      <c r="L18" s="66">
        <v>3</v>
      </c>
      <c r="M18" s="67">
        <f t="shared" si="1"/>
        <v>0.2</v>
      </c>
      <c r="O18" s="113"/>
      <c r="P18" s="4" t="s">
        <v>19</v>
      </c>
      <c r="Q18" s="70">
        <v>21</v>
      </c>
      <c r="R18" s="64">
        <v>13</v>
      </c>
      <c r="S18" s="72">
        <v>1</v>
      </c>
      <c r="T18" s="120">
        <v>4.7619047619047616E-2</v>
      </c>
    </row>
    <row r="19" spans="1:20" ht="15.75" thickBot="1" x14ac:dyDescent="0.3">
      <c r="A19" s="141"/>
      <c r="B19" s="5" t="s">
        <v>6</v>
      </c>
      <c r="C19" s="68">
        <v>60</v>
      </c>
      <c r="D19" s="68">
        <v>58</v>
      </c>
      <c r="E19" s="68">
        <v>16</v>
      </c>
      <c r="F19" s="69">
        <f t="shared" si="0"/>
        <v>0.26666666666666666</v>
      </c>
      <c r="H19" s="141"/>
      <c r="I19" s="5" t="s">
        <v>6</v>
      </c>
      <c r="J19" s="68">
        <v>63</v>
      </c>
      <c r="K19" s="68">
        <v>63</v>
      </c>
      <c r="L19" s="68">
        <v>15</v>
      </c>
      <c r="M19" s="69">
        <f t="shared" si="1"/>
        <v>0.23809523809523808</v>
      </c>
      <c r="O19" s="114"/>
      <c r="P19" s="5" t="s">
        <v>6</v>
      </c>
      <c r="Q19" s="70">
        <v>60</v>
      </c>
      <c r="R19" s="68">
        <v>58</v>
      </c>
      <c r="S19" s="121">
        <v>10</v>
      </c>
      <c r="T19" s="120">
        <v>0.16666666666666666</v>
      </c>
    </row>
    <row r="20" spans="1:20" ht="15.75" thickBot="1" x14ac:dyDescent="0.3">
      <c r="A20" s="139" t="s">
        <v>82</v>
      </c>
      <c r="B20" s="12" t="s">
        <v>21</v>
      </c>
      <c r="C20" s="70">
        <v>108</v>
      </c>
      <c r="D20" s="71">
        <v>46</v>
      </c>
      <c r="E20" s="70">
        <v>6</v>
      </c>
      <c r="F20" s="63">
        <f t="shared" si="0"/>
        <v>5.5555555555555552E-2</v>
      </c>
      <c r="H20" s="139" t="s">
        <v>82</v>
      </c>
      <c r="I20" s="12" t="s">
        <v>21</v>
      </c>
      <c r="J20" s="70">
        <v>93</v>
      </c>
      <c r="K20" s="71">
        <v>64</v>
      </c>
      <c r="L20" s="70">
        <v>8</v>
      </c>
      <c r="M20" s="63">
        <f t="shared" si="1"/>
        <v>8.6021505376344093E-2</v>
      </c>
      <c r="O20" s="112" t="s">
        <v>82</v>
      </c>
      <c r="P20" s="12" t="s">
        <v>21</v>
      </c>
      <c r="Q20" s="70">
        <v>93</v>
      </c>
      <c r="R20" s="62">
        <v>69</v>
      </c>
      <c r="S20" s="70">
        <v>5</v>
      </c>
      <c r="T20" s="120">
        <v>5.3763440860215055E-2</v>
      </c>
    </row>
    <row r="21" spans="1:20" ht="15.75" thickBot="1" x14ac:dyDescent="0.3">
      <c r="A21" s="140"/>
      <c r="B21" s="10" t="s">
        <v>22</v>
      </c>
      <c r="C21" s="72">
        <v>73</v>
      </c>
      <c r="D21" s="73">
        <v>71</v>
      </c>
      <c r="E21" s="72">
        <v>30</v>
      </c>
      <c r="F21" s="65">
        <f t="shared" si="0"/>
        <v>0.41095890410958902</v>
      </c>
      <c r="H21" s="140"/>
      <c r="I21" s="10" t="s">
        <v>22</v>
      </c>
      <c r="J21" s="72">
        <v>53</v>
      </c>
      <c r="K21" s="73">
        <v>36</v>
      </c>
      <c r="L21" s="72">
        <v>6</v>
      </c>
      <c r="M21" s="65">
        <f t="shared" si="1"/>
        <v>0.11320754716981132</v>
      </c>
      <c r="O21" s="113"/>
      <c r="P21" s="10" t="s">
        <v>22</v>
      </c>
      <c r="Q21" s="70">
        <v>41</v>
      </c>
      <c r="R21" s="64">
        <v>17</v>
      </c>
      <c r="S21" s="72">
        <v>0</v>
      </c>
      <c r="T21" s="120">
        <v>0</v>
      </c>
    </row>
    <row r="22" spans="1:20" ht="15.75" thickBot="1" x14ac:dyDescent="0.3">
      <c r="A22" s="140"/>
      <c r="B22" s="10" t="s">
        <v>23</v>
      </c>
      <c r="C22" s="72">
        <v>122</v>
      </c>
      <c r="D22" s="73">
        <v>112</v>
      </c>
      <c r="E22" s="72">
        <v>45</v>
      </c>
      <c r="F22" s="65">
        <f t="shared" si="0"/>
        <v>0.36885245901639346</v>
      </c>
      <c r="H22" s="140"/>
      <c r="I22" s="10" t="s">
        <v>23</v>
      </c>
      <c r="J22" s="72">
        <v>140</v>
      </c>
      <c r="K22" s="73">
        <v>70</v>
      </c>
      <c r="L22" s="72">
        <v>27</v>
      </c>
      <c r="M22" s="65">
        <f t="shared" si="1"/>
        <v>0.19285714285714287</v>
      </c>
      <c r="O22" s="113"/>
      <c r="P22" s="10" t="s">
        <v>23</v>
      </c>
      <c r="Q22" s="70">
        <v>133</v>
      </c>
      <c r="R22" s="64">
        <v>82</v>
      </c>
      <c r="S22" s="72">
        <v>20</v>
      </c>
      <c r="T22" s="120">
        <v>0.15037593984962405</v>
      </c>
    </row>
    <row r="23" spans="1:20" ht="15.75" thickBot="1" x14ac:dyDescent="0.3">
      <c r="A23" s="140"/>
      <c r="B23" s="10" t="s">
        <v>84</v>
      </c>
      <c r="C23" s="72">
        <v>140</v>
      </c>
      <c r="D23" s="73">
        <v>122</v>
      </c>
      <c r="E23" s="72">
        <v>36</v>
      </c>
      <c r="F23" s="65">
        <f t="shared" si="0"/>
        <v>0.25714285714285712</v>
      </c>
      <c r="H23" s="140"/>
      <c r="I23" s="10" t="s">
        <v>84</v>
      </c>
      <c r="J23" s="72">
        <v>145</v>
      </c>
      <c r="K23" s="73">
        <v>105</v>
      </c>
      <c r="L23" s="72">
        <v>25</v>
      </c>
      <c r="M23" s="65">
        <f t="shared" si="1"/>
        <v>0.17241379310344829</v>
      </c>
      <c r="O23" s="113"/>
      <c r="P23" s="10" t="s">
        <v>84</v>
      </c>
      <c r="Q23" s="70">
        <v>116</v>
      </c>
      <c r="R23" s="64">
        <v>57</v>
      </c>
      <c r="S23" s="72">
        <v>7</v>
      </c>
      <c r="T23" s="120">
        <v>6.0344827586206899E-2</v>
      </c>
    </row>
    <row r="24" spans="1:20" ht="15.75" thickBot="1" x14ac:dyDescent="0.3">
      <c r="A24" s="140"/>
      <c r="B24" s="10" t="s">
        <v>24</v>
      </c>
      <c r="C24" s="72">
        <v>43</v>
      </c>
      <c r="D24" s="73">
        <v>33</v>
      </c>
      <c r="E24" s="72">
        <v>7</v>
      </c>
      <c r="F24" s="65">
        <f t="shared" si="0"/>
        <v>0.16279069767441862</v>
      </c>
      <c r="H24" s="140"/>
      <c r="I24" s="10" t="s">
        <v>24</v>
      </c>
      <c r="J24" s="72">
        <v>33</v>
      </c>
      <c r="K24" s="73">
        <v>19</v>
      </c>
      <c r="L24" s="72">
        <v>6</v>
      </c>
      <c r="M24" s="65">
        <f t="shared" si="1"/>
        <v>0.18181818181818182</v>
      </c>
      <c r="O24" s="113"/>
      <c r="P24" s="10" t="s">
        <v>24</v>
      </c>
      <c r="Q24" s="70">
        <v>42</v>
      </c>
      <c r="R24" s="64">
        <v>35</v>
      </c>
      <c r="S24" s="72">
        <v>0</v>
      </c>
      <c r="T24" s="120">
        <v>0</v>
      </c>
    </row>
    <row r="25" spans="1:20" ht="15.75" thickBot="1" x14ac:dyDescent="0.3">
      <c r="A25" s="140"/>
      <c r="B25" s="10" t="s">
        <v>25</v>
      </c>
      <c r="C25" s="72">
        <v>24</v>
      </c>
      <c r="D25" s="73">
        <v>18</v>
      </c>
      <c r="E25" s="72">
        <v>4</v>
      </c>
      <c r="F25" s="65">
        <f t="shared" si="0"/>
        <v>0.16666666666666666</v>
      </c>
      <c r="H25" s="140"/>
      <c r="I25" s="10" t="s">
        <v>25</v>
      </c>
      <c r="J25" s="72">
        <v>22</v>
      </c>
      <c r="K25" s="73">
        <v>7</v>
      </c>
      <c r="L25" s="72">
        <v>0</v>
      </c>
      <c r="M25" s="65">
        <f t="shared" si="1"/>
        <v>0</v>
      </c>
      <c r="O25" s="113"/>
      <c r="P25" s="10" t="s">
        <v>25</v>
      </c>
      <c r="Q25" s="70">
        <v>19</v>
      </c>
      <c r="R25" s="64">
        <v>13</v>
      </c>
      <c r="S25" s="72">
        <v>2</v>
      </c>
      <c r="T25" s="120">
        <v>0.10526315789473684</v>
      </c>
    </row>
    <row r="26" spans="1:20" ht="15.75" thickBot="1" x14ac:dyDescent="0.3">
      <c r="A26" s="140"/>
      <c r="B26" s="10" t="s">
        <v>26</v>
      </c>
      <c r="C26" s="72">
        <v>40</v>
      </c>
      <c r="D26" s="73">
        <v>23</v>
      </c>
      <c r="E26" s="72">
        <v>6</v>
      </c>
      <c r="F26" s="65">
        <f t="shared" si="0"/>
        <v>0.15</v>
      </c>
      <c r="H26" s="140"/>
      <c r="I26" s="10" t="s">
        <v>26</v>
      </c>
      <c r="J26" s="72">
        <v>39</v>
      </c>
      <c r="K26" s="73">
        <v>30</v>
      </c>
      <c r="L26" s="72">
        <v>6</v>
      </c>
      <c r="M26" s="65">
        <f t="shared" si="1"/>
        <v>0.15384615384615385</v>
      </c>
      <c r="O26" s="113"/>
      <c r="P26" s="10" t="s">
        <v>26</v>
      </c>
      <c r="Q26" s="70">
        <v>44</v>
      </c>
      <c r="R26" s="64">
        <v>28</v>
      </c>
      <c r="S26" s="72">
        <v>7</v>
      </c>
      <c r="T26" s="120">
        <v>0.15909090909090909</v>
      </c>
    </row>
    <row r="27" spans="1:20" ht="15.75" thickBot="1" x14ac:dyDescent="0.3">
      <c r="A27" s="140"/>
      <c r="B27" s="10" t="s">
        <v>85</v>
      </c>
      <c r="C27" s="72">
        <v>9</v>
      </c>
      <c r="D27" s="73">
        <v>4</v>
      </c>
      <c r="E27" s="72">
        <v>0</v>
      </c>
      <c r="F27" s="65">
        <f t="shared" si="0"/>
        <v>0</v>
      </c>
      <c r="H27" s="140"/>
      <c r="I27" s="10" t="s">
        <v>85</v>
      </c>
      <c r="J27" s="72">
        <v>8</v>
      </c>
      <c r="K27" s="73">
        <v>6</v>
      </c>
      <c r="L27" s="72">
        <v>2</v>
      </c>
      <c r="M27" s="65">
        <f t="shared" si="1"/>
        <v>0.25</v>
      </c>
      <c r="O27" s="113"/>
      <c r="P27" s="10" t="s">
        <v>85</v>
      </c>
      <c r="Q27" s="70">
        <v>7</v>
      </c>
      <c r="R27" s="64">
        <v>4</v>
      </c>
      <c r="S27" s="72">
        <v>0</v>
      </c>
      <c r="T27" s="120">
        <v>0</v>
      </c>
    </row>
    <row r="28" spans="1:20" ht="15.75" thickBot="1" x14ac:dyDescent="0.3">
      <c r="A28" s="140"/>
      <c r="B28" s="10" t="s">
        <v>88</v>
      </c>
      <c r="C28" s="72">
        <v>138</v>
      </c>
      <c r="D28" s="73">
        <v>59</v>
      </c>
      <c r="E28" s="72">
        <v>12</v>
      </c>
      <c r="F28" s="65">
        <f t="shared" si="0"/>
        <v>8.6956521739130432E-2</v>
      </c>
      <c r="H28" s="140"/>
      <c r="I28" s="10" t="s">
        <v>88</v>
      </c>
      <c r="J28" s="72">
        <v>158</v>
      </c>
      <c r="K28" s="73">
        <v>58</v>
      </c>
      <c r="L28" s="72">
        <v>10</v>
      </c>
      <c r="M28" s="65">
        <f t="shared" si="1"/>
        <v>6.3291139240506333E-2</v>
      </c>
      <c r="O28" s="113"/>
      <c r="P28" s="10" t="s">
        <v>88</v>
      </c>
      <c r="Q28" s="70">
        <v>100</v>
      </c>
      <c r="R28" s="64">
        <v>29</v>
      </c>
      <c r="S28" s="72">
        <v>5</v>
      </c>
      <c r="T28" s="120">
        <v>0.05</v>
      </c>
    </row>
    <row r="29" spans="1:20" ht="15.75" thickBot="1" x14ac:dyDescent="0.3">
      <c r="A29" s="140"/>
      <c r="B29" s="22" t="s">
        <v>90</v>
      </c>
      <c r="C29" s="74">
        <v>10</v>
      </c>
      <c r="D29" s="75">
        <v>6</v>
      </c>
      <c r="E29" s="74">
        <v>0</v>
      </c>
      <c r="F29" s="76">
        <f t="shared" si="0"/>
        <v>0</v>
      </c>
      <c r="H29" s="140"/>
      <c r="I29" s="22" t="s">
        <v>90</v>
      </c>
      <c r="J29" s="74">
        <v>8</v>
      </c>
      <c r="K29" s="75">
        <v>5</v>
      </c>
      <c r="L29" s="74">
        <v>1</v>
      </c>
      <c r="M29" s="76">
        <f t="shared" si="1"/>
        <v>0.125</v>
      </c>
      <c r="O29" s="113"/>
      <c r="P29" s="22" t="s">
        <v>90</v>
      </c>
      <c r="Q29" s="70">
        <v>4</v>
      </c>
      <c r="R29" s="64">
        <v>2</v>
      </c>
      <c r="S29" s="72">
        <v>0</v>
      </c>
      <c r="T29" s="120">
        <v>0</v>
      </c>
    </row>
    <row r="30" spans="1:20" ht="15.75" thickBot="1" x14ac:dyDescent="0.3">
      <c r="A30" s="140"/>
      <c r="B30" s="10" t="s">
        <v>86</v>
      </c>
      <c r="C30" s="72">
        <v>50</v>
      </c>
      <c r="D30" s="73">
        <v>30</v>
      </c>
      <c r="E30" s="72">
        <v>3</v>
      </c>
      <c r="F30" s="65">
        <f t="shared" si="0"/>
        <v>0.06</v>
      </c>
      <c r="H30" s="140"/>
      <c r="I30" s="10" t="s">
        <v>86</v>
      </c>
      <c r="J30" s="72">
        <v>38</v>
      </c>
      <c r="K30" s="73">
        <v>28</v>
      </c>
      <c r="L30" s="72">
        <v>3</v>
      </c>
      <c r="M30" s="65">
        <f t="shared" si="1"/>
        <v>7.8947368421052627E-2</v>
      </c>
      <c r="O30" s="113"/>
      <c r="P30" s="10" t="s">
        <v>86</v>
      </c>
      <c r="Q30" s="70">
        <v>37</v>
      </c>
      <c r="R30" s="64">
        <v>27</v>
      </c>
      <c r="S30" s="72">
        <v>4</v>
      </c>
      <c r="T30" s="120">
        <v>0.10810810810810811</v>
      </c>
    </row>
    <row r="31" spans="1:20" ht="15.75" thickBot="1" x14ac:dyDescent="0.3">
      <c r="A31" s="140"/>
      <c r="B31" s="10" t="s">
        <v>65</v>
      </c>
      <c r="C31" s="72">
        <v>156</v>
      </c>
      <c r="D31" s="73">
        <v>64</v>
      </c>
      <c r="E31" s="72">
        <v>4</v>
      </c>
      <c r="F31" s="65">
        <f t="shared" si="0"/>
        <v>2.564102564102564E-2</v>
      </c>
      <c r="H31" s="140"/>
      <c r="I31" s="10" t="s">
        <v>65</v>
      </c>
      <c r="J31" s="72">
        <v>96</v>
      </c>
      <c r="K31" s="73">
        <v>48</v>
      </c>
      <c r="L31" s="72">
        <v>4</v>
      </c>
      <c r="M31" s="65">
        <f t="shared" si="1"/>
        <v>4.1666666666666664E-2</v>
      </c>
      <c r="O31" s="113"/>
      <c r="P31" s="10" t="s">
        <v>65</v>
      </c>
      <c r="Q31" s="70">
        <v>91</v>
      </c>
      <c r="R31" s="64">
        <v>56</v>
      </c>
      <c r="S31" s="72">
        <v>7</v>
      </c>
      <c r="T31" s="120">
        <v>7.6923076923076927E-2</v>
      </c>
    </row>
    <row r="32" spans="1:20" ht="15.75" thickBot="1" x14ac:dyDescent="0.3">
      <c r="A32" s="140"/>
      <c r="B32" s="10" t="s">
        <v>94</v>
      </c>
      <c r="C32" s="72">
        <v>56</v>
      </c>
      <c r="D32" s="73">
        <v>37</v>
      </c>
      <c r="E32" s="72">
        <v>3</v>
      </c>
      <c r="F32" s="65">
        <f t="shared" si="0"/>
        <v>5.3571428571428568E-2</v>
      </c>
      <c r="H32" s="140"/>
      <c r="I32" s="10" t="s">
        <v>94</v>
      </c>
      <c r="J32" s="72">
        <v>48</v>
      </c>
      <c r="K32" s="73">
        <v>37</v>
      </c>
      <c r="L32" s="72">
        <v>2</v>
      </c>
      <c r="M32" s="65">
        <f t="shared" si="1"/>
        <v>4.1666666666666664E-2</v>
      </c>
      <c r="O32" s="113"/>
      <c r="P32" s="10" t="s">
        <v>94</v>
      </c>
      <c r="Q32" s="70">
        <v>59</v>
      </c>
      <c r="R32" s="64">
        <v>37</v>
      </c>
      <c r="S32" s="72">
        <v>1</v>
      </c>
      <c r="T32" s="120">
        <v>1.6949152542372881E-2</v>
      </c>
    </row>
    <row r="33" spans="1:20" ht="15.75" thickBot="1" x14ac:dyDescent="0.3">
      <c r="A33" s="140"/>
      <c r="B33" s="10" t="s">
        <v>68</v>
      </c>
      <c r="C33" s="72">
        <v>15</v>
      </c>
      <c r="D33" s="73">
        <v>7</v>
      </c>
      <c r="E33" s="72">
        <v>1</v>
      </c>
      <c r="F33" s="65">
        <f t="shared" si="0"/>
        <v>6.6666666666666666E-2</v>
      </c>
      <c r="H33" s="140"/>
      <c r="I33" s="10" t="s">
        <v>68</v>
      </c>
      <c r="J33" s="72">
        <v>13</v>
      </c>
      <c r="K33" s="73">
        <v>11</v>
      </c>
      <c r="L33" s="72">
        <v>2</v>
      </c>
      <c r="M33" s="65">
        <f t="shared" si="1"/>
        <v>0.15384615384615385</v>
      </c>
      <c r="O33" s="113"/>
      <c r="P33" s="10" t="s">
        <v>68</v>
      </c>
      <c r="Q33" s="70">
        <v>18</v>
      </c>
      <c r="R33" s="64">
        <v>6</v>
      </c>
      <c r="S33" s="72">
        <v>0</v>
      </c>
      <c r="T33" s="120">
        <v>0</v>
      </c>
    </row>
    <row r="34" spans="1:20" ht="15.75" thickBot="1" x14ac:dyDescent="0.3">
      <c r="A34" s="140"/>
      <c r="B34" s="10" t="s">
        <v>62</v>
      </c>
      <c r="C34" s="72">
        <v>32</v>
      </c>
      <c r="D34" s="73">
        <v>19</v>
      </c>
      <c r="E34" s="72">
        <v>2</v>
      </c>
      <c r="F34" s="65">
        <f t="shared" si="0"/>
        <v>6.25E-2</v>
      </c>
      <c r="H34" s="140"/>
      <c r="I34" s="10" t="s">
        <v>62</v>
      </c>
      <c r="J34" s="72">
        <v>23</v>
      </c>
      <c r="K34" s="73">
        <v>21</v>
      </c>
      <c r="L34" s="72">
        <v>5</v>
      </c>
      <c r="M34" s="65">
        <f t="shared" si="1"/>
        <v>0.21739130434782608</v>
      </c>
      <c r="O34" s="113"/>
      <c r="P34" s="10" t="s">
        <v>62</v>
      </c>
      <c r="Q34" s="70">
        <v>19</v>
      </c>
      <c r="R34" s="64">
        <v>14</v>
      </c>
      <c r="S34" s="72">
        <v>0</v>
      </c>
      <c r="T34" s="120">
        <v>0</v>
      </c>
    </row>
    <row r="35" spans="1:20" ht="15.75" thickBot="1" x14ac:dyDescent="0.3">
      <c r="A35" s="140"/>
      <c r="B35" s="10" t="s">
        <v>87</v>
      </c>
      <c r="C35" s="72">
        <v>30</v>
      </c>
      <c r="D35" s="73">
        <v>18</v>
      </c>
      <c r="E35" s="72">
        <v>3</v>
      </c>
      <c r="F35" s="65">
        <f t="shared" si="0"/>
        <v>0.1</v>
      </c>
      <c r="H35" s="140"/>
      <c r="I35" s="10" t="s">
        <v>87</v>
      </c>
      <c r="J35" s="72">
        <v>20</v>
      </c>
      <c r="K35" s="73">
        <v>12</v>
      </c>
      <c r="L35" s="72">
        <v>3</v>
      </c>
      <c r="M35" s="65">
        <f t="shared" si="1"/>
        <v>0.15</v>
      </c>
      <c r="O35" s="113"/>
      <c r="P35" s="10" t="s">
        <v>87</v>
      </c>
      <c r="Q35" s="70">
        <v>14</v>
      </c>
      <c r="R35" s="64">
        <v>8</v>
      </c>
      <c r="S35" s="72">
        <v>0</v>
      </c>
      <c r="T35" s="120">
        <v>0</v>
      </c>
    </row>
    <row r="36" spans="1:20" ht="15.75" thickBot="1" x14ac:dyDescent="0.3">
      <c r="A36" s="140"/>
      <c r="B36" s="10" t="s">
        <v>27</v>
      </c>
      <c r="C36" s="72">
        <v>6</v>
      </c>
      <c r="D36" s="73">
        <v>4</v>
      </c>
      <c r="E36" s="72">
        <v>2</v>
      </c>
      <c r="F36" s="65">
        <f t="shared" si="0"/>
        <v>0.33333333333333331</v>
      </c>
      <c r="H36" s="140"/>
      <c r="I36" s="10" t="s">
        <v>27</v>
      </c>
      <c r="J36" s="72">
        <v>14</v>
      </c>
      <c r="K36" s="73">
        <v>11</v>
      </c>
      <c r="L36" s="72">
        <v>1</v>
      </c>
      <c r="M36" s="65">
        <f t="shared" si="1"/>
        <v>7.1428571428571425E-2</v>
      </c>
      <c r="O36" s="113"/>
      <c r="P36" s="10" t="s">
        <v>27</v>
      </c>
      <c r="Q36" s="70">
        <v>25</v>
      </c>
      <c r="R36" s="64">
        <v>16</v>
      </c>
      <c r="S36" s="72">
        <v>4</v>
      </c>
      <c r="T36" s="120">
        <v>0.16</v>
      </c>
    </row>
    <row r="37" spans="1:20" ht="15.75" thickBot="1" x14ac:dyDescent="0.3">
      <c r="A37" s="140"/>
      <c r="B37" s="10" t="s">
        <v>28</v>
      </c>
      <c r="C37" s="72">
        <v>28</v>
      </c>
      <c r="D37" s="73">
        <v>16</v>
      </c>
      <c r="E37" s="72">
        <v>3</v>
      </c>
      <c r="F37" s="65">
        <f t="shared" si="0"/>
        <v>0.10714285714285714</v>
      </c>
      <c r="H37" s="140"/>
      <c r="I37" s="10" t="s">
        <v>28</v>
      </c>
      <c r="J37" s="72">
        <v>15</v>
      </c>
      <c r="K37" s="73">
        <v>7</v>
      </c>
      <c r="L37" s="72">
        <v>2</v>
      </c>
      <c r="M37" s="65">
        <f t="shared" si="1"/>
        <v>0.13333333333333333</v>
      </c>
      <c r="O37" s="113"/>
      <c r="P37" s="10" t="s">
        <v>28</v>
      </c>
      <c r="Q37" s="70">
        <v>12</v>
      </c>
      <c r="R37" s="64">
        <v>8</v>
      </c>
      <c r="S37" s="72">
        <v>1</v>
      </c>
      <c r="T37" s="120">
        <v>8.3333333333333329E-2</v>
      </c>
    </row>
    <row r="38" spans="1:20" ht="15.75" thickBot="1" x14ac:dyDescent="0.3">
      <c r="A38" s="141"/>
      <c r="B38" s="11" t="s">
        <v>89</v>
      </c>
      <c r="C38" s="77">
        <v>6</v>
      </c>
      <c r="D38" s="78">
        <v>3</v>
      </c>
      <c r="E38" s="77">
        <v>1</v>
      </c>
      <c r="F38" s="79">
        <f t="shared" si="0"/>
        <v>0.16666666666666666</v>
      </c>
      <c r="H38" s="141"/>
      <c r="I38" s="11" t="s">
        <v>89</v>
      </c>
      <c r="J38" s="77">
        <v>5</v>
      </c>
      <c r="K38" s="78">
        <v>3</v>
      </c>
      <c r="L38" s="77">
        <v>1</v>
      </c>
      <c r="M38" s="79">
        <f t="shared" si="1"/>
        <v>0.2</v>
      </c>
      <c r="O38" s="114"/>
      <c r="P38" s="11" t="s">
        <v>89</v>
      </c>
      <c r="Q38" s="70">
        <v>4</v>
      </c>
      <c r="R38" s="68">
        <v>2</v>
      </c>
      <c r="S38" s="121">
        <v>0</v>
      </c>
      <c r="T38" s="120">
        <v>0</v>
      </c>
    </row>
    <row r="39" spans="1:20" ht="15.75" thickBot="1" x14ac:dyDescent="0.3">
      <c r="A39" s="139" t="s">
        <v>34</v>
      </c>
      <c r="B39" s="6" t="s">
        <v>32</v>
      </c>
      <c r="C39" s="62">
        <v>5</v>
      </c>
      <c r="D39" s="62">
        <v>3</v>
      </c>
      <c r="E39" s="62">
        <v>3</v>
      </c>
      <c r="F39" s="63">
        <f t="shared" si="0"/>
        <v>0.6</v>
      </c>
      <c r="H39" s="139" t="s">
        <v>34</v>
      </c>
      <c r="I39" s="6" t="s">
        <v>32</v>
      </c>
      <c r="J39" s="62">
        <v>7</v>
      </c>
      <c r="K39" s="62">
        <v>6</v>
      </c>
      <c r="L39" s="62">
        <v>3</v>
      </c>
      <c r="M39" s="63">
        <f t="shared" si="1"/>
        <v>0.42857142857142855</v>
      </c>
      <c r="O39" s="112" t="s">
        <v>34</v>
      </c>
      <c r="P39" s="6" t="s">
        <v>32</v>
      </c>
      <c r="Q39" s="70">
        <v>10</v>
      </c>
      <c r="R39" s="62">
        <v>5</v>
      </c>
      <c r="S39" s="70">
        <v>1</v>
      </c>
      <c r="T39" s="120">
        <v>0.1</v>
      </c>
    </row>
    <row r="40" spans="1:20" ht="15.75" thickBot="1" x14ac:dyDescent="0.3">
      <c r="A40" s="140"/>
      <c r="B40" s="3" t="s">
        <v>33</v>
      </c>
      <c r="C40" s="64">
        <v>17</v>
      </c>
      <c r="D40" s="64">
        <v>13</v>
      </c>
      <c r="E40" s="64">
        <v>0</v>
      </c>
      <c r="F40" s="65">
        <f t="shared" si="0"/>
        <v>0</v>
      </c>
      <c r="H40" s="140"/>
      <c r="I40" s="3" t="s">
        <v>33</v>
      </c>
      <c r="J40" s="64">
        <v>18</v>
      </c>
      <c r="K40" s="64">
        <v>18</v>
      </c>
      <c r="L40" s="64">
        <v>1</v>
      </c>
      <c r="M40" s="65">
        <f t="shared" si="1"/>
        <v>5.5555555555555552E-2</v>
      </c>
      <c r="O40" s="113"/>
      <c r="P40" s="3" t="s">
        <v>33</v>
      </c>
      <c r="Q40" s="70">
        <v>23</v>
      </c>
      <c r="R40" s="64">
        <v>21</v>
      </c>
      <c r="S40" s="72">
        <v>2</v>
      </c>
      <c r="T40" s="120">
        <v>8.6956521739130432E-2</v>
      </c>
    </row>
    <row r="41" spans="1:20" ht="15.75" thickBot="1" x14ac:dyDescent="0.3">
      <c r="A41" s="140"/>
      <c r="B41" s="3" t="s">
        <v>34</v>
      </c>
      <c r="C41" s="64">
        <v>17</v>
      </c>
      <c r="D41" s="64">
        <v>13</v>
      </c>
      <c r="E41" s="64">
        <v>3</v>
      </c>
      <c r="F41" s="65">
        <f t="shared" si="0"/>
        <v>0.17647058823529413</v>
      </c>
      <c r="H41" s="140"/>
      <c r="I41" s="3" t="s">
        <v>34</v>
      </c>
      <c r="J41" s="64">
        <v>8</v>
      </c>
      <c r="K41" s="64">
        <v>2</v>
      </c>
      <c r="L41" s="64">
        <v>0</v>
      </c>
      <c r="M41" s="65">
        <f t="shared" si="1"/>
        <v>0</v>
      </c>
      <c r="O41" s="113"/>
      <c r="P41" s="3" t="s">
        <v>34</v>
      </c>
      <c r="Q41" s="70">
        <v>13</v>
      </c>
      <c r="R41" s="64">
        <v>5</v>
      </c>
      <c r="S41" s="72">
        <v>0</v>
      </c>
      <c r="T41" s="120">
        <v>0</v>
      </c>
    </row>
    <row r="42" spans="1:20" ht="15.75" thickBot="1" x14ac:dyDescent="0.3">
      <c r="A42" s="140"/>
      <c r="B42" s="3" t="s">
        <v>35</v>
      </c>
      <c r="C42" s="64">
        <v>53</v>
      </c>
      <c r="D42" s="64">
        <v>45</v>
      </c>
      <c r="E42" s="64">
        <v>10</v>
      </c>
      <c r="F42" s="65">
        <f t="shared" si="0"/>
        <v>0.18867924528301888</v>
      </c>
      <c r="H42" s="140"/>
      <c r="I42" s="3" t="s">
        <v>35</v>
      </c>
      <c r="J42" s="64">
        <v>79</v>
      </c>
      <c r="K42" s="64">
        <v>53</v>
      </c>
      <c r="L42" s="64">
        <v>10</v>
      </c>
      <c r="M42" s="65">
        <f t="shared" si="1"/>
        <v>0.12658227848101267</v>
      </c>
      <c r="O42" s="113"/>
      <c r="P42" s="3" t="s">
        <v>35</v>
      </c>
      <c r="Q42" s="70">
        <v>70</v>
      </c>
      <c r="R42" s="64">
        <v>56</v>
      </c>
      <c r="S42" s="72">
        <v>2</v>
      </c>
      <c r="T42" s="120">
        <v>2.8571428571428571E-2</v>
      </c>
    </row>
    <row r="43" spans="1:20" ht="15.75" thickBot="1" x14ac:dyDescent="0.3">
      <c r="A43" s="141"/>
      <c r="B43" s="5" t="s">
        <v>36</v>
      </c>
      <c r="C43" s="68">
        <v>4</v>
      </c>
      <c r="D43" s="68">
        <v>3</v>
      </c>
      <c r="E43" s="68">
        <v>0</v>
      </c>
      <c r="F43" s="69">
        <f t="shared" si="0"/>
        <v>0</v>
      </c>
      <c r="H43" s="141"/>
      <c r="I43" s="5" t="s">
        <v>36</v>
      </c>
      <c r="J43" s="68">
        <v>1</v>
      </c>
      <c r="K43" s="68" t="s">
        <v>102</v>
      </c>
      <c r="L43" s="68" t="s">
        <v>102</v>
      </c>
      <c r="M43" s="69" t="s">
        <v>102</v>
      </c>
      <c r="O43" s="114"/>
      <c r="P43" s="5" t="s">
        <v>36</v>
      </c>
      <c r="Q43" s="70">
        <v>9</v>
      </c>
      <c r="R43" s="68">
        <v>3</v>
      </c>
      <c r="S43" s="121">
        <v>1</v>
      </c>
      <c r="T43" s="120">
        <v>0.1111111111111111</v>
      </c>
    </row>
    <row r="44" spans="1:20" ht="15.75" thickBot="1" x14ac:dyDescent="0.3">
      <c r="A44" s="139" t="s">
        <v>38</v>
      </c>
      <c r="B44" s="6" t="s">
        <v>38</v>
      </c>
      <c r="C44" s="62">
        <v>188</v>
      </c>
      <c r="D44" s="62">
        <v>60</v>
      </c>
      <c r="E44" s="62">
        <v>32</v>
      </c>
      <c r="F44" s="63">
        <f t="shared" si="0"/>
        <v>0.1702127659574468</v>
      </c>
      <c r="H44" s="139" t="s">
        <v>38</v>
      </c>
      <c r="I44" s="6" t="s">
        <v>38</v>
      </c>
      <c r="J44" s="62">
        <v>154</v>
      </c>
      <c r="K44" s="62">
        <v>52</v>
      </c>
      <c r="L44" s="62">
        <v>28</v>
      </c>
      <c r="M44" s="63">
        <f t="shared" si="1"/>
        <v>0.18181818181818182</v>
      </c>
      <c r="O44" s="113" t="s">
        <v>38</v>
      </c>
      <c r="P44" s="2" t="s">
        <v>38</v>
      </c>
      <c r="Q44" s="70">
        <v>119</v>
      </c>
      <c r="R44" s="82">
        <v>43</v>
      </c>
      <c r="S44" s="122">
        <v>11</v>
      </c>
      <c r="T44" s="120">
        <v>9.2436974789915971E-2</v>
      </c>
    </row>
    <row r="45" spans="1:20" ht="15.75" thickBot="1" x14ac:dyDescent="0.3">
      <c r="A45" s="140"/>
      <c r="B45" s="3" t="s">
        <v>39</v>
      </c>
      <c r="C45" s="64">
        <v>25</v>
      </c>
      <c r="D45" s="64">
        <v>24</v>
      </c>
      <c r="E45" s="64">
        <v>5</v>
      </c>
      <c r="F45" s="65">
        <f t="shared" si="0"/>
        <v>0.2</v>
      </c>
      <c r="H45" s="140"/>
      <c r="I45" s="3" t="s">
        <v>39</v>
      </c>
      <c r="J45" s="64">
        <v>22</v>
      </c>
      <c r="K45" s="64">
        <v>15</v>
      </c>
      <c r="L45" s="64">
        <v>3</v>
      </c>
      <c r="M45" s="65">
        <f t="shared" si="1"/>
        <v>0.13636363636363635</v>
      </c>
      <c r="O45" s="113"/>
      <c r="P45" s="3" t="s">
        <v>39</v>
      </c>
      <c r="Q45" s="70">
        <v>17</v>
      </c>
      <c r="R45" s="64">
        <v>12</v>
      </c>
      <c r="S45" s="72">
        <v>3</v>
      </c>
      <c r="T45" s="120">
        <v>0.17647058823529413</v>
      </c>
    </row>
    <row r="46" spans="1:20" ht="15.75" thickBot="1" x14ac:dyDescent="0.3">
      <c r="A46" s="141"/>
      <c r="B46" s="5" t="s">
        <v>40</v>
      </c>
      <c r="C46" s="68">
        <v>12</v>
      </c>
      <c r="D46" s="68">
        <v>6</v>
      </c>
      <c r="E46" s="68">
        <v>1</v>
      </c>
      <c r="F46" s="69">
        <f t="shared" si="0"/>
        <v>8.3333333333333329E-2</v>
      </c>
      <c r="H46" s="141"/>
      <c r="I46" s="5" t="s">
        <v>40</v>
      </c>
      <c r="J46" s="68">
        <v>16</v>
      </c>
      <c r="K46" s="68">
        <v>5</v>
      </c>
      <c r="L46" s="68">
        <v>1</v>
      </c>
      <c r="M46" s="69">
        <f t="shared" si="1"/>
        <v>6.25E-2</v>
      </c>
      <c r="O46" s="113"/>
      <c r="P46" s="4" t="s">
        <v>40</v>
      </c>
      <c r="Q46" s="70">
        <v>9</v>
      </c>
      <c r="R46" s="66">
        <v>3</v>
      </c>
      <c r="S46" s="123">
        <v>0</v>
      </c>
      <c r="T46" s="120">
        <v>0</v>
      </c>
    </row>
    <row r="47" spans="1:20" ht="15.75" thickBot="1" x14ac:dyDescent="0.3">
      <c r="A47" s="139" t="s">
        <v>31</v>
      </c>
      <c r="B47" s="6" t="s">
        <v>31</v>
      </c>
      <c r="C47" s="62">
        <v>95</v>
      </c>
      <c r="D47" s="62">
        <v>46</v>
      </c>
      <c r="E47" s="62">
        <v>7</v>
      </c>
      <c r="F47" s="63">
        <f t="shared" si="0"/>
        <v>7.3684210526315783E-2</v>
      </c>
      <c r="H47" s="139" t="s">
        <v>31</v>
      </c>
      <c r="I47" s="6" t="s">
        <v>31</v>
      </c>
      <c r="J47" s="62">
        <v>76</v>
      </c>
      <c r="K47" s="62">
        <v>38</v>
      </c>
      <c r="L47" s="62">
        <v>8</v>
      </c>
      <c r="M47" s="63">
        <f t="shared" si="1"/>
        <v>0.10526315789473684</v>
      </c>
      <c r="O47" s="112" t="s">
        <v>31</v>
      </c>
      <c r="P47" s="6" t="s">
        <v>31</v>
      </c>
      <c r="Q47" s="70">
        <v>58</v>
      </c>
      <c r="R47" s="62">
        <v>31</v>
      </c>
      <c r="S47" s="70">
        <v>9</v>
      </c>
      <c r="T47" s="120">
        <v>0.15517241379310345</v>
      </c>
    </row>
    <row r="48" spans="1:20" ht="15.75" thickBot="1" x14ac:dyDescent="0.3">
      <c r="A48" s="140"/>
      <c r="B48" s="3" t="s">
        <v>37</v>
      </c>
      <c r="C48" s="64">
        <v>39</v>
      </c>
      <c r="D48" s="64">
        <v>27</v>
      </c>
      <c r="E48" s="64">
        <v>11</v>
      </c>
      <c r="F48" s="65">
        <f t="shared" si="0"/>
        <v>0.28205128205128205</v>
      </c>
      <c r="H48" s="140"/>
      <c r="I48" s="3" t="s">
        <v>37</v>
      </c>
      <c r="J48" s="64">
        <v>43</v>
      </c>
      <c r="K48" s="64">
        <v>29</v>
      </c>
      <c r="L48" s="64">
        <v>6</v>
      </c>
      <c r="M48" s="65">
        <f t="shared" si="1"/>
        <v>0.13953488372093023</v>
      </c>
      <c r="O48" s="113"/>
      <c r="P48" s="3" t="s">
        <v>37</v>
      </c>
      <c r="Q48" s="70">
        <v>28</v>
      </c>
      <c r="R48" s="64">
        <v>18</v>
      </c>
      <c r="S48" s="72">
        <v>2</v>
      </c>
      <c r="T48" s="120">
        <v>7.1428571428571425E-2</v>
      </c>
    </row>
    <row r="49" spans="1:20" ht="15.75" thickBot="1" x14ac:dyDescent="0.3">
      <c r="A49" s="141"/>
      <c r="B49" s="5" t="s">
        <v>41</v>
      </c>
      <c r="C49" s="68">
        <v>8</v>
      </c>
      <c r="D49" s="68">
        <v>3</v>
      </c>
      <c r="E49" s="68">
        <v>1</v>
      </c>
      <c r="F49" s="69">
        <f t="shared" si="0"/>
        <v>0.125</v>
      </c>
      <c r="H49" s="141"/>
      <c r="I49" s="5" t="s">
        <v>41</v>
      </c>
      <c r="J49" s="68">
        <v>10</v>
      </c>
      <c r="K49" s="68">
        <v>10</v>
      </c>
      <c r="L49" s="68">
        <v>1</v>
      </c>
      <c r="M49" s="69">
        <f t="shared" si="1"/>
        <v>0.1</v>
      </c>
      <c r="O49" s="114"/>
      <c r="P49" s="5" t="s">
        <v>41</v>
      </c>
      <c r="Q49" s="70">
        <v>10</v>
      </c>
      <c r="R49" s="68">
        <v>10</v>
      </c>
      <c r="S49" s="121">
        <v>1</v>
      </c>
      <c r="T49" s="120">
        <v>0.1</v>
      </c>
    </row>
    <row r="50" spans="1:20" ht="15.75" thickBot="1" x14ac:dyDescent="0.3">
      <c r="A50" s="139" t="s">
        <v>45</v>
      </c>
      <c r="B50" s="6" t="s">
        <v>91</v>
      </c>
      <c r="C50" s="62">
        <v>35</v>
      </c>
      <c r="D50" s="62">
        <v>14</v>
      </c>
      <c r="E50" s="62">
        <v>8</v>
      </c>
      <c r="F50" s="63">
        <f t="shared" si="0"/>
        <v>0.22857142857142856</v>
      </c>
      <c r="H50" s="139" t="s">
        <v>45</v>
      </c>
      <c r="I50" s="6" t="s">
        <v>91</v>
      </c>
      <c r="J50" s="62">
        <v>14</v>
      </c>
      <c r="K50" s="62">
        <v>8</v>
      </c>
      <c r="L50" s="62">
        <v>0</v>
      </c>
      <c r="M50" s="63">
        <f t="shared" si="1"/>
        <v>0</v>
      </c>
      <c r="O50" s="113" t="s">
        <v>45</v>
      </c>
      <c r="P50" s="2" t="s">
        <v>91</v>
      </c>
      <c r="Q50" s="70">
        <v>21</v>
      </c>
      <c r="R50" s="82">
        <v>7</v>
      </c>
      <c r="S50" s="122">
        <v>0</v>
      </c>
      <c r="T50" s="120">
        <v>0</v>
      </c>
    </row>
    <row r="51" spans="1:20" ht="15.75" thickBot="1" x14ac:dyDescent="0.3">
      <c r="A51" s="140"/>
      <c r="B51" s="3" t="s">
        <v>44</v>
      </c>
      <c r="C51" s="64" t="s">
        <v>102</v>
      </c>
      <c r="D51" s="64" t="s">
        <v>102</v>
      </c>
      <c r="E51" s="64" t="s">
        <v>102</v>
      </c>
      <c r="F51" s="65" t="s">
        <v>102</v>
      </c>
      <c r="H51" s="140"/>
      <c r="I51" s="3" t="s">
        <v>44</v>
      </c>
      <c r="J51" s="64">
        <v>3</v>
      </c>
      <c r="K51" s="64" t="s">
        <v>102</v>
      </c>
      <c r="L51" s="64" t="s">
        <v>102</v>
      </c>
      <c r="M51" s="65" t="s">
        <v>102</v>
      </c>
      <c r="O51" s="113"/>
      <c r="P51" s="3" t="s">
        <v>44</v>
      </c>
      <c r="Q51" s="70">
        <v>7</v>
      </c>
      <c r="R51" s="64">
        <v>2</v>
      </c>
      <c r="S51" s="72">
        <v>0</v>
      </c>
      <c r="T51" s="120">
        <v>0</v>
      </c>
    </row>
    <row r="52" spans="1:20" ht="15.75" thickBot="1" x14ac:dyDescent="0.3">
      <c r="A52" s="140"/>
      <c r="B52" s="3" t="s">
        <v>45</v>
      </c>
      <c r="C52" s="64">
        <v>42</v>
      </c>
      <c r="D52" s="64">
        <v>39</v>
      </c>
      <c r="E52" s="64">
        <v>27</v>
      </c>
      <c r="F52" s="65">
        <f t="shared" si="0"/>
        <v>0.6428571428571429</v>
      </c>
      <c r="H52" s="140"/>
      <c r="I52" s="3" t="s">
        <v>45</v>
      </c>
      <c r="J52" s="64">
        <v>32</v>
      </c>
      <c r="K52" s="64">
        <v>26</v>
      </c>
      <c r="L52" s="64">
        <v>4</v>
      </c>
      <c r="M52" s="65">
        <f t="shared" si="1"/>
        <v>0.125</v>
      </c>
      <c r="O52" s="113"/>
      <c r="P52" s="3" t="s">
        <v>45</v>
      </c>
      <c r="Q52" s="70">
        <v>44</v>
      </c>
      <c r="R52" s="64">
        <v>35</v>
      </c>
      <c r="S52" s="72">
        <v>4</v>
      </c>
      <c r="T52" s="120">
        <v>9.0909090909090912E-2</v>
      </c>
    </row>
    <row r="53" spans="1:20" ht="15.75" thickBot="1" x14ac:dyDescent="0.3">
      <c r="A53" s="140"/>
      <c r="B53" s="3" t="s">
        <v>92</v>
      </c>
      <c r="C53" s="64">
        <v>37</v>
      </c>
      <c r="D53" s="64">
        <v>23</v>
      </c>
      <c r="E53" s="64">
        <v>18</v>
      </c>
      <c r="F53" s="65">
        <f t="shared" si="0"/>
        <v>0.48648648648648651</v>
      </c>
      <c r="H53" s="140"/>
      <c r="I53" s="3" t="s">
        <v>92</v>
      </c>
      <c r="J53" s="64">
        <v>41</v>
      </c>
      <c r="K53" s="64">
        <v>32</v>
      </c>
      <c r="L53" s="64">
        <v>16</v>
      </c>
      <c r="M53" s="65">
        <f t="shared" si="1"/>
        <v>0.3902439024390244</v>
      </c>
      <c r="O53" s="113"/>
      <c r="P53" s="3" t="s">
        <v>92</v>
      </c>
      <c r="Q53" s="70">
        <v>42</v>
      </c>
      <c r="R53" s="64">
        <v>34</v>
      </c>
      <c r="S53" s="72">
        <v>2</v>
      </c>
      <c r="T53" s="120">
        <v>4.7619047619047616E-2</v>
      </c>
    </row>
    <row r="54" spans="1:20" ht="15.75" thickBot="1" x14ac:dyDescent="0.3">
      <c r="A54" s="141"/>
      <c r="B54" s="5" t="s">
        <v>48</v>
      </c>
      <c r="C54" s="68">
        <v>4</v>
      </c>
      <c r="D54" s="68">
        <v>3</v>
      </c>
      <c r="E54" s="68">
        <v>2</v>
      </c>
      <c r="F54" s="69">
        <f t="shared" si="0"/>
        <v>0.5</v>
      </c>
      <c r="H54" s="141"/>
      <c r="I54" s="5" t="s">
        <v>48</v>
      </c>
      <c r="J54" s="68">
        <v>3</v>
      </c>
      <c r="K54" s="68" t="s">
        <v>102</v>
      </c>
      <c r="L54" s="68" t="s">
        <v>102</v>
      </c>
      <c r="M54" s="69" t="s">
        <v>102</v>
      </c>
      <c r="O54" s="114"/>
      <c r="P54" s="4" t="s">
        <v>98</v>
      </c>
      <c r="Q54" s="70">
        <v>29</v>
      </c>
      <c r="R54" s="66">
        <v>14</v>
      </c>
      <c r="S54" s="123">
        <v>3</v>
      </c>
      <c r="T54" s="120">
        <v>0.10344827586206896</v>
      </c>
    </row>
    <row r="55" spans="1:20" ht="15.75" thickBot="1" x14ac:dyDescent="0.3">
      <c r="A55" s="139" t="s">
        <v>71</v>
      </c>
      <c r="B55" s="6" t="s">
        <v>29</v>
      </c>
      <c r="C55" s="62">
        <v>15</v>
      </c>
      <c r="D55" s="62">
        <v>10</v>
      </c>
      <c r="E55" s="62">
        <v>9</v>
      </c>
      <c r="F55" s="63">
        <f t="shared" si="0"/>
        <v>0.6</v>
      </c>
      <c r="H55" s="139" t="s">
        <v>71</v>
      </c>
      <c r="I55" s="6" t="s">
        <v>29</v>
      </c>
      <c r="J55" s="62">
        <v>7</v>
      </c>
      <c r="K55" s="62">
        <v>6</v>
      </c>
      <c r="L55" s="62">
        <v>6</v>
      </c>
      <c r="M55" s="63">
        <f t="shared" si="1"/>
        <v>0.8571428571428571</v>
      </c>
      <c r="O55" s="112" t="s">
        <v>71</v>
      </c>
      <c r="P55" s="6" t="s">
        <v>29</v>
      </c>
      <c r="Q55" s="70">
        <v>12</v>
      </c>
      <c r="R55" s="62">
        <v>9</v>
      </c>
      <c r="S55" s="70">
        <v>3</v>
      </c>
      <c r="T55" s="120">
        <v>0.25</v>
      </c>
    </row>
    <row r="56" spans="1:20" ht="15.75" thickBot="1" x14ac:dyDescent="0.3">
      <c r="A56" s="140"/>
      <c r="B56" s="3" t="s">
        <v>30</v>
      </c>
      <c r="C56" s="64">
        <v>59</v>
      </c>
      <c r="D56" s="64">
        <v>59</v>
      </c>
      <c r="E56" s="64">
        <v>55</v>
      </c>
      <c r="F56" s="65">
        <f t="shared" si="0"/>
        <v>0.93220338983050843</v>
      </c>
      <c r="H56" s="140"/>
      <c r="I56" s="3" t="s">
        <v>30</v>
      </c>
      <c r="J56" s="64">
        <v>41</v>
      </c>
      <c r="K56" s="64">
        <v>35</v>
      </c>
      <c r="L56" s="64">
        <v>34</v>
      </c>
      <c r="M56" s="65">
        <f t="shared" si="1"/>
        <v>0.82926829268292679</v>
      </c>
      <c r="O56" s="113"/>
      <c r="P56" s="3" t="s">
        <v>30</v>
      </c>
      <c r="Q56" s="70">
        <v>46</v>
      </c>
      <c r="R56" s="64">
        <v>27</v>
      </c>
      <c r="S56" s="72">
        <v>8</v>
      </c>
      <c r="T56" s="120">
        <v>0.17391304347826086</v>
      </c>
    </row>
    <row r="57" spans="1:20" ht="15.75" thickBot="1" x14ac:dyDescent="0.3">
      <c r="A57" s="140"/>
      <c r="B57" s="3" t="s">
        <v>43</v>
      </c>
      <c r="C57" s="64">
        <v>14</v>
      </c>
      <c r="D57" s="64">
        <v>13</v>
      </c>
      <c r="E57" s="64">
        <v>12</v>
      </c>
      <c r="F57" s="65">
        <f t="shared" si="0"/>
        <v>0.8571428571428571</v>
      </c>
      <c r="H57" s="140"/>
      <c r="I57" s="3" t="s">
        <v>43</v>
      </c>
      <c r="J57" s="64">
        <v>22</v>
      </c>
      <c r="K57" s="64">
        <v>11</v>
      </c>
      <c r="L57" s="64">
        <v>8</v>
      </c>
      <c r="M57" s="65">
        <f t="shared" si="1"/>
        <v>0.36363636363636365</v>
      </c>
      <c r="O57" s="113"/>
      <c r="P57" s="3" t="s">
        <v>43</v>
      </c>
      <c r="Q57" s="70">
        <v>16</v>
      </c>
      <c r="R57" s="64">
        <v>5</v>
      </c>
      <c r="S57" s="72">
        <v>0</v>
      </c>
      <c r="T57" s="120">
        <v>0</v>
      </c>
    </row>
    <row r="58" spans="1:20" ht="15.75" thickBot="1" x14ac:dyDescent="0.3">
      <c r="A58" s="140"/>
      <c r="B58" s="3" t="s">
        <v>46</v>
      </c>
      <c r="C58" s="64">
        <v>23</v>
      </c>
      <c r="D58" s="64">
        <v>14</v>
      </c>
      <c r="E58" s="64">
        <v>4</v>
      </c>
      <c r="F58" s="65">
        <f t="shared" si="0"/>
        <v>0.17391304347826086</v>
      </c>
      <c r="H58" s="140"/>
      <c r="I58" s="3" t="s">
        <v>46</v>
      </c>
      <c r="J58" s="64">
        <v>30</v>
      </c>
      <c r="K58" s="64">
        <v>23</v>
      </c>
      <c r="L58" s="64">
        <v>2</v>
      </c>
      <c r="M58" s="65">
        <f t="shared" si="1"/>
        <v>6.6666666666666666E-2</v>
      </c>
      <c r="O58" s="113"/>
      <c r="P58" s="3" t="s">
        <v>46</v>
      </c>
      <c r="Q58" s="70">
        <v>23</v>
      </c>
      <c r="R58" s="64">
        <v>12</v>
      </c>
      <c r="S58" s="72">
        <v>1</v>
      </c>
      <c r="T58" s="120">
        <v>4.3478260869565216E-2</v>
      </c>
    </row>
    <row r="59" spans="1:20" ht="15.75" thickBot="1" x14ac:dyDescent="0.3">
      <c r="A59" s="140"/>
      <c r="B59" s="3" t="s">
        <v>47</v>
      </c>
      <c r="C59" s="64">
        <v>14</v>
      </c>
      <c r="D59" s="64">
        <v>14</v>
      </c>
      <c r="E59" s="64">
        <v>13</v>
      </c>
      <c r="F59" s="65">
        <f t="shared" si="0"/>
        <v>0.9285714285714286</v>
      </c>
      <c r="H59" s="140"/>
      <c r="I59" s="3" t="s">
        <v>47</v>
      </c>
      <c r="J59" s="64">
        <v>37</v>
      </c>
      <c r="K59" s="64">
        <v>20</v>
      </c>
      <c r="L59" s="64">
        <v>8</v>
      </c>
      <c r="M59" s="65">
        <f t="shared" si="1"/>
        <v>0.21621621621621623</v>
      </c>
      <c r="O59" s="113"/>
      <c r="P59" s="3" t="s">
        <v>47</v>
      </c>
      <c r="Q59" s="70">
        <v>9</v>
      </c>
      <c r="R59" s="64">
        <v>5</v>
      </c>
      <c r="S59" s="72">
        <v>0</v>
      </c>
      <c r="T59" s="120">
        <v>0</v>
      </c>
    </row>
    <row r="60" spans="1:20" ht="15.75" thickBot="1" x14ac:dyDescent="0.3">
      <c r="A60" s="140"/>
      <c r="B60" s="3" t="s">
        <v>49</v>
      </c>
      <c r="C60" s="64">
        <v>12</v>
      </c>
      <c r="D60" s="64">
        <v>11</v>
      </c>
      <c r="E60" s="64">
        <v>5</v>
      </c>
      <c r="F60" s="65">
        <f t="shared" si="0"/>
        <v>0.41666666666666669</v>
      </c>
      <c r="H60" s="140"/>
      <c r="I60" s="3" t="s">
        <v>49</v>
      </c>
      <c r="J60" s="64">
        <v>20</v>
      </c>
      <c r="K60" s="64">
        <v>16</v>
      </c>
      <c r="L60" s="64">
        <v>1</v>
      </c>
      <c r="M60" s="65">
        <f t="shared" si="1"/>
        <v>0.05</v>
      </c>
      <c r="O60" s="113"/>
      <c r="P60" s="3" t="s">
        <v>49</v>
      </c>
      <c r="Q60" s="70">
        <v>15</v>
      </c>
      <c r="R60" s="64">
        <v>11</v>
      </c>
      <c r="S60" s="72">
        <v>3</v>
      </c>
      <c r="T60" s="120">
        <v>0.2</v>
      </c>
    </row>
    <row r="61" spans="1:20" ht="15.75" thickBot="1" x14ac:dyDescent="0.3">
      <c r="A61" s="140"/>
      <c r="B61" s="3" t="s">
        <v>50</v>
      </c>
      <c r="C61" s="64">
        <v>23</v>
      </c>
      <c r="D61" s="64">
        <v>21</v>
      </c>
      <c r="E61" s="64">
        <v>13</v>
      </c>
      <c r="F61" s="65">
        <f t="shared" si="0"/>
        <v>0.56521739130434778</v>
      </c>
      <c r="H61" s="140"/>
      <c r="I61" s="3" t="s">
        <v>50</v>
      </c>
      <c r="J61" s="64">
        <v>17</v>
      </c>
      <c r="K61" s="64">
        <v>8</v>
      </c>
      <c r="L61" s="64">
        <v>3</v>
      </c>
      <c r="M61" s="65">
        <f t="shared" si="1"/>
        <v>0.17647058823529413</v>
      </c>
      <c r="O61" s="113"/>
      <c r="P61" s="3" t="s">
        <v>50</v>
      </c>
      <c r="Q61" s="70">
        <v>17</v>
      </c>
      <c r="R61" s="64">
        <v>12</v>
      </c>
      <c r="S61" s="72">
        <v>3</v>
      </c>
      <c r="T61" s="120">
        <v>0.17647058823529413</v>
      </c>
    </row>
    <row r="62" spans="1:20" ht="15.75" thickBot="1" x14ac:dyDescent="0.3">
      <c r="A62" s="140"/>
      <c r="B62" s="3" t="s">
        <v>42</v>
      </c>
      <c r="C62" s="64">
        <v>104</v>
      </c>
      <c r="D62" s="64">
        <v>55</v>
      </c>
      <c r="E62" s="64">
        <v>45</v>
      </c>
      <c r="F62" s="65">
        <f t="shared" si="0"/>
        <v>0.43269230769230771</v>
      </c>
      <c r="H62" s="140"/>
      <c r="I62" s="3" t="s">
        <v>42</v>
      </c>
      <c r="J62" s="64">
        <v>80</v>
      </c>
      <c r="K62" s="64">
        <v>43</v>
      </c>
      <c r="L62" s="64">
        <v>23</v>
      </c>
      <c r="M62" s="65">
        <f t="shared" si="1"/>
        <v>0.28749999999999998</v>
      </c>
      <c r="O62" s="113"/>
      <c r="P62" s="3" t="s">
        <v>42</v>
      </c>
      <c r="Q62" s="70">
        <v>94</v>
      </c>
      <c r="R62" s="64">
        <v>56</v>
      </c>
      <c r="S62" s="72">
        <v>9</v>
      </c>
      <c r="T62" s="120">
        <v>9.5744680851063829E-2</v>
      </c>
    </row>
    <row r="63" spans="1:20" ht="15.75" thickBot="1" x14ac:dyDescent="0.3">
      <c r="A63" s="141"/>
      <c r="B63" s="7" t="s">
        <v>20</v>
      </c>
      <c r="C63" s="80">
        <v>13</v>
      </c>
      <c r="D63" s="80">
        <v>12</v>
      </c>
      <c r="E63" s="80">
        <v>6</v>
      </c>
      <c r="F63" s="81">
        <f t="shared" si="0"/>
        <v>0.46153846153846156</v>
      </c>
      <c r="H63" s="141"/>
      <c r="I63" s="7" t="s">
        <v>20</v>
      </c>
      <c r="J63" s="80">
        <v>9</v>
      </c>
      <c r="K63" s="80">
        <v>8</v>
      </c>
      <c r="L63" s="80">
        <v>2</v>
      </c>
      <c r="M63" s="81">
        <f t="shared" si="1"/>
        <v>0.22222222222222221</v>
      </c>
      <c r="O63" s="114"/>
      <c r="P63" s="7" t="s">
        <v>20</v>
      </c>
      <c r="Q63" s="70">
        <v>14</v>
      </c>
      <c r="R63" s="68">
        <v>11</v>
      </c>
      <c r="S63" s="121">
        <v>0</v>
      </c>
      <c r="T63" s="120">
        <v>0</v>
      </c>
    </row>
    <row r="64" spans="1:20" ht="15.75" thickBot="1" x14ac:dyDescent="0.3">
      <c r="A64" s="139" t="s">
        <v>51</v>
      </c>
      <c r="B64" s="6" t="s">
        <v>53</v>
      </c>
      <c r="C64" s="62">
        <v>20</v>
      </c>
      <c r="D64" s="62">
        <v>15</v>
      </c>
      <c r="E64" s="62">
        <v>2</v>
      </c>
      <c r="F64" s="63">
        <f t="shared" si="0"/>
        <v>0.1</v>
      </c>
      <c r="H64" s="139" t="s">
        <v>51</v>
      </c>
      <c r="I64" s="6" t="s">
        <v>53</v>
      </c>
      <c r="J64" s="62">
        <v>8</v>
      </c>
      <c r="K64" s="62">
        <v>5</v>
      </c>
      <c r="L64" s="62">
        <v>0</v>
      </c>
      <c r="M64" s="63">
        <f t="shared" si="1"/>
        <v>0</v>
      </c>
      <c r="O64" s="112" t="s">
        <v>51</v>
      </c>
      <c r="P64" s="2" t="s">
        <v>53</v>
      </c>
      <c r="Q64" s="70">
        <v>12</v>
      </c>
      <c r="R64" s="82">
        <v>5</v>
      </c>
      <c r="S64" s="122">
        <v>0</v>
      </c>
      <c r="T64" s="120">
        <v>0</v>
      </c>
    </row>
    <row r="65" spans="1:20" ht="15.75" thickBot="1" x14ac:dyDescent="0.3">
      <c r="A65" s="140"/>
      <c r="B65" s="3" t="s">
        <v>51</v>
      </c>
      <c r="C65" s="64">
        <v>110</v>
      </c>
      <c r="D65" s="64">
        <v>35</v>
      </c>
      <c r="E65" s="64">
        <v>4</v>
      </c>
      <c r="F65" s="65">
        <f t="shared" si="0"/>
        <v>3.6363636363636362E-2</v>
      </c>
      <c r="H65" s="140"/>
      <c r="I65" s="3" t="s">
        <v>51</v>
      </c>
      <c r="J65" s="64">
        <v>135</v>
      </c>
      <c r="K65" s="64">
        <v>40</v>
      </c>
      <c r="L65" s="64">
        <v>6</v>
      </c>
      <c r="M65" s="65">
        <f t="shared" si="1"/>
        <v>4.4444444444444446E-2</v>
      </c>
      <c r="O65" s="113"/>
      <c r="P65" s="3" t="s">
        <v>51</v>
      </c>
      <c r="Q65" s="70">
        <v>90</v>
      </c>
      <c r="R65" s="64">
        <v>44</v>
      </c>
      <c r="S65" s="72">
        <v>4</v>
      </c>
      <c r="T65" s="120">
        <v>4.4444444444444446E-2</v>
      </c>
    </row>
    <row r="66" spans="1:20" ht="15.75" thickBot="1" x14ac:dyDescent="0.3">
      <c r="A66" s="140"/>
      <c r="B66" s="3" t="s">
        <v>55</v>
      </c>
      <c r="C66" s="64">
        <v>1</v>
      </c>
      <c r="D66" s="64" t="s">
        <v>102</v>
      </c>
      <c r="E66" s="64" t="s">
        <v>102</v>
      </c>
      <c r="F66" s="65" t="s">
        <v>102</v>
      </c>
      <c r="H66" s="140"/>
      <c r="I66" s="3" t="s">
        <v>55</v>
      </c>
      <c r="J66" s="64">
        <v>21</v>
      </c>
      <c r="K66" s="64">
        <v>5</v>
      </c>
      <c r="L66" s="64">
        <v>0</v>
      </c>
      <c r="M66" s="65">
        <f t="shared" si="1"/>
        <v>0</v>
      </c>
      <c r="O66" s="113"/>
      <c r="P66" s="3" t="s">
        <v>55</v>
      </c>
      <c r="Q66" s="70">
        <v>1</v>
      </c>
      <c r="R66" s="64">
        <v>1</v>
      </c>
      <c r="S66" s="72">
        <v>0</v>
      </c>
      <c r="T66" s="120">
        <v>0</v>
      </c>
    </row>
    <row r="67" spans="1:20" ht="15.75" thickBot="1" x14ac:dyDescent="0.3">
      <c r="A67" s="140"/>
      <c r="B67" s="3" t="s">
        <v>56</v>
      </c>
      <c r="C67" s="64">
        <v>24</v>
      </c>
      <c r="D67" s="64">
        <v>20</v>
      </c>
      <c r="E67" s="64">
        <v>3</v>
      </c>
      <c r="F67" s="65">
        <f t="shared" si="0"/>
        <v>0.125</v>
      </c>
      <c r="H67" s="140"/>
      <c r="I67" s="3" t="s">
        <v>56</v>
      </c>
      <c r="J67" s="64">
        <v>25</v>
      </c>
      <c r="K67" s="64">
        <v>11</v>
      </c>
      <c r="L67" s="64">
        <v>6</v>
      </c>
      <c r="M67" s="65">
        <f t="shared" si="1"/>
        <v>0.24</v>
      </c>
      <c r="O67" s="113"/>
      <c r="P67" s="3" t="s">
        <v>56</v>
      </c>
      <c r="Q67" s="70">
        <v>30</v>
      </c>
      <c r="R67" s="64">
        <v>17</v>
      </c>
      <c r="S67" s="72">
        <v>3</v>
      </c>
      <c r="T67" s="120">
        <v>0.1</v>
      </c>
    </row>
    <row r="68" spans="1:20" ht="15.75" thickBot="1" x14ac:dyDescent="0.3">
      <c r="A68" s="140"/>
      <c r="B68" s="3" t="s">
        <v>57</v>
      </c>
      <c r="C68" s="64">
        <v>27</v>
      </c>
      <c r="D68" s="64">
        <v>25</v>
      </c>
      <c r="E68" s="64">
        <v>2</v>
      </c>
      <c r="F68" s="65">
        <f t="shared" si="0"/>
        <v>7.407407407407407E-2</v>
      </c>
      <c r="H68" s="140"/>
      <c r="I68" s="3" t="s">
        <v>57</v>
      </c>
      <c r="J68" s="64">
        <v>21</v>
      </c>
      <c r="K68" s="64">
        <v>15</v>
      </c>
      <c r="L68" s="64">
        <v>1</v>
      </c>
      <c r="M68" s="65">
        <f t="shared" si="1"/>
        <v>4.7619047619047616E-2</v>
      </c>
      <c r="O68" s="113"/>
      <c r="P68" s="3" t="s">
        <v>57</v>
      </c>
      <c r="Q68" s="70">
        <v>27</v>
      </c>
      <c r="R68" s="64">
        <v>12</v>
      </c>
      <c r="S68" s="72">
        <v>0</v>
      </c>
      <c r="T68" s="120">
        <v>0</v>
      </c>
    </row>
    <row r="69" spans="1:20" ht="15.75" thickBot="1" x14ac:dyDescent="0.3">
      <c r="A69" s="140"/>
      <c r="B69" s="3" t="s">
        <v>58</v>
      </c>
      <c r="C69" s="64">
        <v>10</v>
      </c>
      <c r="D69" s="64">
        <v>6</v>
      </c>
      <c r="E69" s="64">
        <v>0</v>
      </c>
      <c r="F69" s="65">
        <f t="shared" ref="F69:F79" si="2">E69/C69</f>
        <v>0</v>
      </c>
      <c r="H69" s="140"/>
      <c r="I69" s="3" t="s">
        <v>58</v>
      </c>
      <c r="J69" s="64">
        <v>10</v>
      </c>
      <c r="K69" s="64">
        <v>4</v>
      </c>
      <c r="L69" s="64">
        <v>1</v>
      </c>
      <c r="M69" s="65">
        <f t="shared" ref="M69:M78" si="3">L69/J69</f>
        <v>0.1</v>
      </c>
      <c r="O69" s="113"/>
      <c r="P69" s="3" t="s">
        <v>58</v>
      </c>
      <c r="Q69" s="70">
        <v>18</v>
      </c>
      <c r="R69" s="64">
        <v>10</v>
      </c>
      <c r="S69" s="72">
        <v>0</v>
      </c>
      <c r="T69" s="120">
        <v>0</v>
      </c>
    </row>
    <row r="70" spans="1:20" ht="15.75" thickBot="1" x14ac:dyDescent="0.3">
      <c r="A70" s="140"/>
      <c r="B70" s="3" t="s">
        <v>59</v>
      </c>
      <c r="C70" s="64">
        <v>27</v>
      </c>
      <c r="D70" s="64">
        <v>22</v>
      </c>
      <c r="E70" s="64">
        <v>5</v>
      </c>
      <c r="F70" s="65">
        <f t="shared" si="2"/>
        <v>0.18518518518518517</v>
      </c>
      <c r="H70" s="140"/>
      <c r="I70" s="3" t="s">
        <v>59</v>
      </c>
      <c r="J70" s="64">
        <v>26</v>
      </c>
      <c r="K70" s="64">
        <v>20</v>
      </c>
      <c r="L70" s="64">
        <v>4</v>
      </c>
      <c r="M70" s="65">
        <f t="shared" si="3"/>
        <v>0.15384615384615385</v>
      </c>
      <c r="O70" s="113"/>
      <c r="P70" s="3" t="s">
        <v>59</v>
      </c>
      <c r="Q70" s="70">
        <v>16</v>
      </c>
      <c r="R70" s="64">
        <v>7</v>
      </c>
      <c r="S70" s="72">
        <v>0</v>
      </c>
      <c r="T70" s="120">
        <v>0</v>
      </c>
    </row>
    <row r="71" spans="1:20" ht="15.75" thickBot="1" x14ac:dyDescent="0.3">
      <c r="A71" s="141"/>
      <c r="B71" s="5" t="s">
        <v>60</v>
      </c>
      <c r="C71" s="68">
        <v>36</v>
      </c>
      <c r="D71" s="68">
        <v>31</v>
      </c>
      <c r="E71" s="68">
        <v>8</v>
      </c>
      <c r="F71" s="69">
        <f t="shared" si="2"/>
        <v>0.22222222222222221</v>
      </c>
      <c r="H71" s="141"/>
      <c r="I71" s="5" t="s">
        <v>60</v>
      </c>
      <c r="J71" s="68">
        <v>32</v>
      </c>
      <c r="K71" s="68">
        <v>20</v>
      </c>
      <c r="L71" s="68">
        <v>10</v>
      </c>
      <c r="M71" s="69">
        <f t="shared" si="3"/>
        <v>0.3125</v>
      </c>
      <c r="O71" s="114"/>
      <c r="P71" s="4" t="s">
        <v>60</v>
      </c>
      <c r="Q71" s="70">
        <v>23</v>
      </c>
      <c r="R71" s="66">
        <v>14</v>
      </c>
      <c r="S71" s="123">
        <v>3</v>
      </c>
      <c r="T71" s="120">
        <v>0.13043478260869565</v>
      </c>
    </row>
    <row r="72" spans="1:20" ht="15.75" thickBot="1" x14ac:dyDescent="0.3">
      <c r="A72" s="139" t="s">
        <v>54</v>
      </c>
      <c r="B72" s="6" t="s">
        <v>52</v>
      </c>
      <c r="C72" s="62">
        <v>23</v>
      </c>
      <c r="D72" s="62">
        <v>22</v>
      </c>
      <c r="E72" s="62">
        <v>10</v>
      </c>
      <c r="F72" s="63">
        <f t="shared" si="2"/>
        <v>0.43478260869565216</v>
      </c>
      <c r="H72" s="139" t="s">
        <v>54</v>
      </c>
      <c r="I72" s="6" t="s">
        <v>52</v>
      </c>
      <c r="J72" s="62">
        <v>23</v>
      </c>
      <c r="K72" s="62">
        <v>12</v>
      </c>
      <c r="L72" s="62">
        <v>0</v>
      </c>
      <c r="M72" s="63">
        <f t="shared" si="3"/>
        <v>0</v>
      </c>
      <c r="O72" s="112" t="s">
        <v>54</v>
      </c>
      <c r="P72" s="6" t="s">
        <v>52</v>
      </c>
      <c r="Q72" s="70">
        <v>29</v>
      </c>
      <c r="R72" s="62">
        <v>11</v>
      </c>
      <c r="S72" s="70">
        <v>2</v>
      </c>
      <c r="T72" s="120">
        <v>6.8965517241379309E-2</v>
      </c>
    </row>
    <row r="73" spans="1:20" ht="15.75" thickBot="1" x14ac:dyDescent="0.3">
      <c r="A73" s="141"/>
      <c r="B73" s="5" t="s">
        <v>54</v>
      </c>
      <c r="C73" s="68">
        <v>60</v>
      </c>
      <c r="D73" s="68">
        <v>31</v>
      </c>
      <c r="E73" s="68">
        <v>16</v>
      </c>
      <c r="F73" s="69">
        <f t="shared" si="2"/>
        <v>0.26666666666666666</v>
      </c>
      <c r="H73" s="141"/>
      <c r="I73" s="5" t="s">
        <v>54</v>
      </c>
      <c r="J73" s="68">
        <v>63</v>
      </c>
      <c r="K73" s="68">
        <v>33</v>
      </c>
      <c r="L73" s="68">
        <v>15</v>
      </c>
      <c r="M73" s="69">
        <f t="shared" si="3"/>
        <v>0.23809523809523808</v>
      </c>
      <c r="O73" s="114"/>
      <c r="P73" s="5" t="s">
        <v>54</v>
      </c>
      <c r="Q73" s="70">
        <v>47</v>
      </c>
      <c r="R73" s="68">
        <v>33</v>
      </c>
      <c r="S73" s="121">
        <v>10</v>
      </c>
      <c r="T73" s="120">
        <v>0.21276595744680851</v>
      </c>
    </row>
    <row r="74" spans="1:20" ht="15.75" thickBot="1" x14ac:dyDescent="0.3">
      <c r="A74" s="139" t="s">
        <v>61</v>
      </c>
      <c r="B74" s="2" t="s">
        <v>63</v>
      </c>
      <c r="C74" s="82">
        <v>6</v>
      </c>
      <c r="D74" s="82">
        <v>6</v>
      </c>
      <c r="E74" s="82">
        <v>0</v>
      </c>
      <c r="F74" s="83">
        <f t="shared" si="2"/>
        <v>0</v>
      </c>
      <c r="H74" s="139" t="s">
        <v>61</v>
      </c>
      <c r="I74" s="2" t="s">
        <v>63</v>
      </c>
      <c r="J74" s="82">
        <v>3</v>
      </c>
      <c r="K74" s="82">
        <v>3</v>
      </c>
      <c r="L74" s="82">
        <v>0</v>
      </c>
      <c r="M74" s="83">
        <f t="shared" si="3"/>
        <v>0</v>
      </c>
      <c r="O74" s="112" t="s">
        <v>61</v>
      </c>
      <c r="P74" s="6" t="s">
        <v>63</v>
      </c>
      <c r="Q74" s="70">
        <v>8</v>
      </c>
      <c r="R74" s="62">
        <v>5</v>
      </c>
      <c r="S74" s="70">
        <v>1</v>
      </c>
      <c r="T74" s="120">
        <v>0.125</v>
      </c>
    </row>
    <row r="75" spans="1:20" ht="15.75" thickBot="1" x14ac:dyDescent="0.3">
      <c r="A75" s="140"/>
      <c r="B75" s="3" t="s">
        <v>64</v>
      </c>
      <c r="C75" s="64">
        <v>11</v>
      </c>
      <c r="D75" s="64">
        <v>9</v>
      </c>
      <c r="E75" s="64">
        <v>2</v>
      </c>
      <c r="F75" s="65">
        <f t="shared" si="2"/>
        <v>0.18181818181818182</v>
      </c>
      <c r="H75" s="140"/>
      <c r="I75" s="3" t="s">
        <v>64</v>
      </c>
      <c r="J75" s="64">
        <v>8</v>
      </c>
      <c r="K75" s="64">
        <v>5</v>
      </c>
      <c r="L75" s="64">
        <v>1</v>
      </c>
      <c r="M75" s="65">
        <f t="shared" si="3"/>
        <v>0.125</v>
      </c>
      <c r="O75" s="113"/>
      <c r="P75" s="3" t="s">
        <v>64</v>
      </c>
      <c r="Q75" s="70">
        <v>9</v>
      </c>
      <c r="R75" s="64">
        <v>4</v>
      </c>
      <c r="S75" s="72">
        <v>1</v>
      </c>
      <c r="T75" s="120">
        <v>0.1111111111111111</v>
      </c>
    </row>
    <row r="76" spans="1:20" ht="15.75" thickBot="1" x14ac:dyDescent="0.3">
      <c r="A76" s="140"/>
      <c r="B76" s="3" t="s">
        <v>67</v>
      </c>
      <c r="C76" s="64">
        <v>8</v>
      </c>
      <c r="D76" s="64">
        <v>8</v>
      </c>
      <c r="E76" s="64">
        <v>0</v>
      </c>
      <c r="F76" s="65">
        <f t="shared" si="2"/>
        <v>0</v>
      </c>
      <c r="H76" s="140"/>
      <c r="I76" s="3" t="s">
        <v>67</v>
      </c>
      <c r="J76" s="64">
        <v>5</v>
      </c>
      <c r="K76" s="64">
        <v>5</v>
      </c>
      <c r="L76" s="64">
        <v>1</v>
      </c>
      <c r="M76" s="65">
        <f t="shared" si="3"/>
        <v>0.2</v>
      </c>
      <c r="O76" s="113"/>
      <c r="P76" s="3" t="s">
        <v>67</v>
      </c>
      <c r="Q76" s="70">
        <v>8</v>
      </c>
      <c r="R76" s="64">
        <v>6</v>
      </c>
      <c r="S76" s="72">
        <v>1</v>
      </c>
      <c r="T76" s="120">
        <v>0.125</v>
      </c>
    </row>
    <row r="77" spans="1:20" ht="15.75" thickBot="1" x14ac:dyDescent="0.3">
      <c r="A77" s="140"/>
      <c r="B77" s="4" t="s">
        <v>61</v>
      </c>
      <c r="C77" s="66">
        <v>318</v>
      </c>
      <c r="D77" s="66">
        <v>161</v>
      </c>
      <c r="E77" s="66">
        <v>47</v>
      </c>
      <c r="F77" s="67">
        <f t="shared" si="2"/>
        <v>0.14779874213836477</v>
      </c>
      <c r="H77" s="140"/>
      <c r="I77" s="4" t="s">
        <v>61</v>
      </c>
      <c r="J77" s="66">
        <v>326</v>
      </c>
      <c r="K77" s="66">
        <v>162</v>
      </c>
      <c r="L77" s="66">
        <v>30</v>
      </c>
      <c r="M77" s="67">
        <f t="shared" si="3"/>
        <v>9.202453987730061E-2</v>
      </c>
      <c r="O77" s="113"/>
      <c r="P77" s="4" t="s">
        <v>61</v>
      </c>
      <c r="Q77" s="70">
        <v>365</v>
      </c>
      <c r="R77" s="64">
        <v>192</v>
      </c>
      <c r="S77" s="72">
        <v>34</v>
      </c>
      <c r="T77" s="120">
        <v>9.3150684931506855E-2</v>
      </c>
    </row>
    <row r="78" spans="1:20" ht="15.75" thickBot="1" x14ac:dyDescent="0.3">
      <c r="A78" s="140"/>
      <c r="B78" s="4" t="s">
        <v>69</v>
      </c>
      <c r="C78" s="66">
        <v>67</v>
      </c>
      <c r="D78" s="66">
        <v>41</v>
      </c>
      <c r="E78" s="66">
        <v>11</v>
      </c>
      <c r="F78" s="67">
        <f t="shared" si="2"/>
        <v>0.16417910447761194</v>
      </c>
      <c r="H78" s="140"/>
      <c r="I78" s="4" t="s">
        <v>69</v>
      </c>
      <c r="J78" s="66">
        <v>62</v>
      </c>
      <c r="K78" s="66">
        <v>32</v>
      </c>
      <c r="L78" s="66">
        <v>6</v>
      </c>
      <c r="M78" s="67">
        <f t="shared" si="3"/>
        <v>9.6774193548387094E-2</v>
      </c>
      <c r="O78" s="113"/>
      <c r="P78" s="4" t="s">
        <v>69</v>
      </c>
      <c r="Q78" s="70">
        <v>67</v>
      </c>
      <c r="R78" s="64">
        <v>31</v>
      </c>
      <c r="S78" s="72">
        <v>5</v>
      </c>
      <c r="T78" s="120">
        <v>7.4626865671641784E-2</v>
      </c>
    </row>
    <row r="79" spans="1:20" ht="15.75" thickBot="1" x14ac:dyDescent="0.3">
      <c r="A79" s="141"/>
      <c r="B79" s="5" t="s">
        <v>70</v>
      </c>
      <c r="C79" s="68">
        <v>814</v>
      </c>
      <c r="D79" s="68">
        <v>584</v>
      </c>
      <c r="E79" s="68">
        <v>127</v>
      </c>
      <c r="F79" s="69">
        <f t="shared" si="2"/>
        <v>0.15601965601965603</v>
      </c>
      <c r="H79" s="141"/>
      <c r="I79" s="5" t="s">
        <v>70</v>
      </c>
      <c r="J79" s="68">
        <v>717</v>
      </c>
      <c r="K79" s="68">
        <v>420</v>
      </c>
      <c r="L79" s="68">
        <v>104</v>
      </c>
      <c r="M79" s="69">
        <f>L79/J79</f>
        <v>0.14504881450488144</v>
      </c>
      <c r="O79" s="114"/>
      <c r="P79" s="5" t="s">
        <v>70</v>
      </c>
      <c r="Q79" s="70">
        <v>655</v>
      </c>
      <c r="R79" s="68">
        <v>305</v>
      </c>
      <c r="S79" s="121">
        <v>58</v>
      </c>
      <c r="T79" s="120">
        <v>8.8549618320610687E-2</v>
      </c>
    </row>
  </sheetData>
  <mergeCells count="25">
    <mergeCell ref="A39:A43"/>
    <mergeCell ref="A44:A46"/>
    <mergeCell ref="A4:A19"/>
    <mergeCell ref="A20:A38"/>
    <mergeCell ref="H4:H19"/>
    <mergeCell ref="H20:H38"/>
    <mergeCell ref="H39:H43"/>
    <mergeCell ref="H44:H46"/>
    <mergeCell ref="H47:H49"/>
    <mergeCell ref="H50:H54"/>
    <mergeCell ref="H55:H63"/>
    <mergeCell ref="H64:H71"/>
    <mergeCell ref="H72:H73"/>
    <mergeCell ref="H74:H79"/>
    <mergeCell ref="O1:T1"/>
    <mergeCell ref="H1:M1"/>
    <mergeCell ref="A1:F1"/>
    <mergeCell ref="A72:A73"/>
    <mergeCell ref="A74:A79"/>
    <mergeCell ref="A55:A63"/>
    <mergeCell ref="A64:A71"/>
    <mergeCell ref="A47:A49"/>
    <mergeCell ref="A50:A54"/>
    <mergeCell ref="A2:F2"/>
    <mergeCell ref="H2:M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DESN_NIÑOS</vt:lpstr>
      <vt:lpstr>ANEMIA NIÑOS</vt:lpstr>
      <vt:lpstr>ANEMIA GESTS.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2018-02-03T14:42:18Z</dcterms:modified>
</cp:coreProperties>
</file>